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 2024" sheetId="4" r:id="rId1"/>
  </sheets>
  <definedNames>
    <definedName name="_xlnm._FilterDatabase" localSheetId="0" hidden="1">'РПж  2024'!$A$12:$E$213</definedName>
    <definedName name="_xlnm.Print_Titles" localSheetId="0">'РПж  2024'!$12:$13</definedName>
    <definedName name="_xlnm.Print_Area" localSheetId="0">'РПж  2024'!$A$1:$F$213</definedName>
  </definedNames>
  <calcPr calcId="125725"/>
</workbook>
</file>

<file path=xl/calcChain.xml><?xml version="1.0" encoding="utf-8"?>
<calcChain xmlns="http://schemas.openxmlformats.org/spreadsheetml/2006/main">
  <c r="D30" i="4"/>
  <c r="D33"/>
  <c r="D26"/>
  <c r="D27"/>
  <c r="D124"/>
  <c r="D80" l="1"/>
  <c r="D21"/>
  <c r="D63"/>
  <c r="D151" l="1"/>
  <c r="D212" l="1"/>
</calcChain>
</file>

<file path=xl/sharedStrings.xml><?xml version="1.0" encoding="utf-8"?>
<sst xmlns="http://schemas.openxmlformats.org/spreadsheetml/2006/main" count="602" uniqueCount="218">
  <si>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</si>
  <si>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</si>
  <si>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</si>
  <si>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</si>
  <si>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</si>
  <si>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</si>
  <si>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</si>
  <si>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</si>
  <si>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</si>
  <si>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</si>
  <si>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</si>
  <si>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Администрация Московского района в городе Твери</t>
  </si>
  <si>
    <t>Ростовцев Р.А.</t>
  </si>
  <si>
    <t>Архипов А.А.</t>
  </si>
  <si>
    <t>Глебова Е.П.</t>
  </si>
  <si>
    <t>Текущий ремонт в МОУ СОШ № 48</t>
  </si>
  <si>
    <t>Благоустройство сквера напротив жилых домов по б-ру Гусева, д. 36, 38</t>
  </si>
  <si>
    <t>».</t>
  </si>
  <si>
    <t>Администрация Заволжского района в городе Твери</t>
  </si>
  <si>
    <t>Нечаев Д.Л.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</si>
  <si>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</si>
  <si>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</si>
  <si>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</si>
  <si>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 в МБОУ СОШ № 34</t>
  </si>
  <si>
    <t xml:space="preserve">Объем 
финансиро-вания из бюджета города 
в 2024 году 
</t>
  </si>
  <si>
    <t>Перечень мероприятий по предложениям жителей города Твери на 2024 год</t>
  </si>
  <si>
    <t>Приобретение мебели и оборудования в МОУ СОШ № 46</t>
  </si>
  <si>
    <t>Текущий ремонт, приобретение оборудования, инвентаря и материалов в МБОУ СШ № 53</t>
  </si>
  <si>
    <t>Текущий ремонт приобретение оборудования, инвентаря и материалов в МБДОУ детский сад № 127</t>
  </si>
  <si>
    <t>Текущий ремонт, приобретение оборудования, инвентаря, мебели и материалов в МБДОУ детский сад № 131</t>
  </si>
  <si>
    <t>Приобретение мебели в МОУ «Гимназия № 10»</t>
  </si>
  <si>
    <t>Приобретение и установка павильона на территории Волынского захоронения</t>
  </si>
  <si>
    <t>Проведение праздничных и спортивных мероприятий на территории Заволжского района г. Твери</t>
  </si>
  <si>
    <t>Пошив костюмов творческих коллективов в МБУ ДК «Затверецкий»</t>
  </si>
  <si>
    <t>Подготовка проектно-сметной документации, текущий ремонт в МБУ «ДК пос. Сахарово»</t>
  </si>
  <si>
    <t>Ремонт пола в обеденном зале МОУ «Тверская гимназия № 6»</t>
  </si>
  <si>
    <t>Приобретение холодильного оборудования и ремонт пищеблока горячего цеха в МБДОУ детский сад № 135</t>
  </si>
  <si>
    <t>Замена оконных блоков в МБДОУ детский сад № 38</t>
  </si>
  <si>
    <t>Дооснащение системы видеонаблюдения в МБДОУ детский сад № 155</t>
  </si>
  <si>
    <t>Приобретение оборудования в МБДОУ детский сад № 65</t>
  </si>
  <si>
    <t>Текущий ремонт наружнего освещения в МБДОУ детский сад № 55</t>
  </si>
  <si>
    <t>Приобретение ученической мебели в МБОУ СШ № 55</t>
  </si>
  <si>
    <t>Установка системы контроля удаленного доступа и домофона в МБДОУ детский сад № 88</t>
  </si>
  <si>
    <t>Ремонт полов в группе, 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</si>
  <si>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</si>
  <si>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Текущий ремонт спортивного зала в МБОУ СОШ № 4</t>
  </si>
  <si>
    <t>Приобретение кухонного оборудования, посуды для пищеблока, замена оконных блоков в МБДОУ детский сад № 20/1</t>
  </si>
  <si>
    <t>Приобретение оборудования в МБОУ СОШ № 17</t>
  </si>
  <si>
    <t>Приобретение оборудования и инвентаря для пищеблока в МБДОУ детский сад № 160</t>
  </si>
  <si>
    <t>Текущий ремонт помещений гладильной и прачечной, приборетение теневого навеса на игровом участке в МБДОУ детский сад № 4</t>
  </si>
  <si>
    <t>Текущий ремонт в МБДОУ детский сад № 73</t>
  </si>
  <si>
    <t>от 22.12.2023  № 297</t>
  </si>
  <si>
    <t>«Приложение 11</t>
  </si>
  <si>
    <t>Павлюк Н.Г.</t>
  </si>
  <si>
    <t>Приобретение и установка детского игрового оборудования в п. Красное Знамя в зеленой зоне</t>
  </si>
  <si>
    <t>Приобретение мебели в МАУ «Муниципальная библиотечная система города Твери» (филиал № 30)</t>
  </si>
  <si>
    <t>Приобретение картофелечистки и снегоуборочной машины в МДОУ детский сад № 9</t>
  </si>
  <si>
    <t>Текущий ремонт в МОУ СОШ № 50</t>
  </si>
  <si>
    <t>Козлов С.Е.</t>
  </si>
  <si>
    <t>Приобретение и установка спортивного оборудования на землях общего пользования в Заволжском районе г. Твери по адресу Петербургское ш., д. 107</t>
  </si>
  <si>
    <t xml:space="preserve">МБУК ДЦ «Истоки» - ремонт актового зала </t>
  </si>
  <si>
    <t>МБДОУ детский сад № 145 - на выполнение текущего ремонта здания, приобретение оборудования, строительных материалов</t>
  </si>
  <si>
    <t>МБДОУ детский сад № 39 - на проведение текущего ремонта в здании</t>
  </si>
  <si>
    <t>МБДОУ детский сад № 149 - приобретение мясорубки и тестомеса</t>
  </si>
  <si>
    <t>МБДОУ детский сад № 164 на приобретение холодильного оборудования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</si>
  <si>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</si>
  <si>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</si>
  <si>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Осуществление фестивальной деятельности Заслуженного коллектива народного тваорчества Тверской области, народного самодеятельного коллектива хора ветеранов войны и труда МБУ ДК «Химволокно»</t>
  </si>
  <si>
    <t>Текущий ремонт МБДОУ детский сад № 5</t>
  </si>
  <si>
    <t>Департамент управления имуществом и земельными ресурсами администрации города Твери</t>
  </si>
  <si>
    <t>Текущий ремонт помещений по адресу: ул. Луначарского, д. 3 корпус 1</t>
  </si>
  <si>
    <t>Замена оконных блоков в МОУ СОШ № 21</t>
  </si>
  <si>
    <t>Арсеньев А.Б.</t>
  </si>
  <si>
    <t>Ремонт крылец в МБДОУ детский сад № 33</t>
  </si>
  <si>
    <t>Косметический ремонт, ремонт кровли в МБДОУ детский сад № 158</t>
  </si>
  <si>
    <t>Ремонт холодного водоснабжения в МБДОУ детский сад № 129</t>
  </si>
  <si>
    <t>Замена оконных блоков в МОУ СОШ № 42</t>
  </si>
  <si>
    <t>Замена оконных блоков в МОУ СОШ № 14</t>
  </si>
  <si>
    <t>Текущий ремонт в МОУ СОШ № 4</t>
  </si>
  <si>
    <t>Ануфриев Ю.В.</t>
  </si>
  <si>
    <t>Текущий ремонт МБДОУ детский сад № 73</t>
  </si>
  <si>
    <t>Текущий ремонт, приобретение оборудования, инвентаря и материалов в МБДОУ детский сад № 100</t>
  </si>
  <si>
    <t>Текущий ремонт МБДОУ детский сад № 115</t>
  </si>
  <si>
    <t>Замена оконных блоков в МБДОУ детский сад № 127</t>
  </si>
  <si>
    <t>Текущий ремонт, приобретение оборудования, инвентаря и материалов в МОУ СОШ № 35</t>
  </si>
  <si>
    <t>Устинова О.К.</t>
  </si>
  <si>
    <t>Устройство лестничного схода и пандуса по адресу: пр-т Чайковского, д. 1, корп. 1</t>
  </si>
  <si>
    <t>Администрация Центрального района в городе Твери</t>
  </si>
  <si>
    <t>Ремонт медицинского кабинета в МБДОУ детский сад № 33</t>
  </si>
  <si>
    <t>Текущий ремонт в МБДОУ детский сад № 48</t>
  </si>
  <si>
    <t>Замена оконных блоков в МБДОУ детский сад № 91</t>
  </si>
  <si>
    <t>Ремонт крылец в МБДОУ детский сад № 101</t>
  </si>
  <si>
    <t>Модернизация школьного музея в МОУ гимназия № 12 г. Твери</t>
  </si>
  <si>
    <t>Организация и проведение экскурсии для ветеранов Заволжского района</t>
  </si>
  <si>
    <t>Текущий ремонт, приобретение оборудования, инвентаря и материалов в МБУ ДК «Затверецкий»</t>
  </si>
  <si>
    <t>Текущий ремонт, приобретение оборудования, инвентаря и материалов в МБОУ СОШ № 34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</si>
  <si>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</si>
  <si>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МДОУ детский сад № 92</t>
  </si>
  <si>
    <t>Текущий ремонт, приобретение оборудования, инвентаря и материалов в МДОУ детский сад № 131</t>
  </si>
  <si>
    <t xml:space="preserve">Приобретение и установка павильона на территории Волынского захоронения </t>
  </si>
  <si>
    <t>Текущий ремонт МБОУ СОШ № 4</t>
  </si>
  <si>
    <t>Текущий ремонт, приобретение оборудования, инвентаря и материалов в  МОУ «Гимназия № 10»</t>
  </si>
  <si>
    <t>Мероприятия по увековечиванию памяти выдающегося русского художника В.А. Серова в МБУ ДО «Художественная школа им. В.А. Серова»</t>
  </si>
  <si>
    <t>Текущий ремонт, приобретение оборудования, инвентаря и материалов, в МДОУ детский сад № 164</t>
  </si>
  <si>
    <t>Разработка проектно-сметной документации на капитальный ремонт кровли в МДОУ детский сад № 69</t>
  </si>
  <si>
    <t>Ремонт актового зала в МБУК ДЦ «Истоки»</t>
  </si>
  <si>
    <t>Устройство естественной освещенности (окно) в целолостной конструкции большого спортивного зала и ремонт помещений по адресу: ул. Соминка, д. 63 МБУ ДО «СШОР Лидер»</t>
  </si>
  <si>
    <t xml:space="preserve">Приобретение детской мебели в дошкольное отделение МОУ СОШ № 3 </t>
  </si>
  <si>
    <t>Текущий ремонт, приобретение оборудования, инвентаря и материалов в МОУ СОШ № 3</t>
  </si>
  <si>
    <t>Текущий ремонт, разработка ПСД, приобретение оборудования, инвентаря и материалов в МБОУ СШ № 53</t>
  </si>
  <si>
    <t>Тюрякова И.В.</t>
  </si>
  <si>
    <t>Текущий ремонт МДОУ детский сад № 97</t>
  </si>
  <si>
    <t>Текущий ремонт МБОУ СОШ № 41</t>
  </si>
  <si>
    <t>Текущий ремонт МБОУ СОШ № 4 (дошкольное отделение)</t>
  </si>
  <si>
    <t>Моняков А.С.</t>
  </si>
  <si>
    <t>Организация и проведение массовых мероприятий на территории Заволжского района</t>
  </si>
  <si>
    <t>Расходы на укрепление материально-технической базы и антитеррористической защищенности МБДОУ детский сад № 115</t>
  </si>
  <si>
    <t>Устройство системы контроля доступа в здание МБДОУ детский сад № 138</t>
  </si>
  <si>
    <t>Текущий ремонт и укрепление материально-технической базы МБОУ СОШ № 4</t>
  </si>
  <si>
    <t>Текущий ремонт и укрепление материально-технической базы МОУ СОШ № 40</t>
  </si>
  <si>
    <t>Казаков В.Н.</t>
  </si>
  <si>
    <t>Модернизация локальной сети и системы видеонаблюдения в МОУ СОШ № 1</t>
  </si>
  <si>
    <t>Текущий ремонт, приобретение оборудования в МБДОУ детский сад № 10</t>
  </si>
  <si>
    <t>Оборудование, установка видеонаблюдения в МБДОУ детский сад № 80</t>
  </si>
  <si>
    <t>Текущий ремонт, приобретение оборудования в МБДОУ детский сад № 96</t>
  </si>
  <si>
    <t xml:space="preserve">Текущий ремонт МБОУ СОШ № 4 </t>
  </si>
  <si>
    <t>Текущий ремонт в МБОУ СШ № 9</t>
  </si>
  <si>
    <t>Ешурин В.В.</t>
  </si>
  <si>
    <t>Администрация Пролетарского района в городе Твери</t>
  </si>
  <si>
    <t>Проведение праздничных и досуговых мероприятий в Пролетарском районе города Твери</t>
  </si>
  <si>
    <t>Приобретение электрических плит, приобретение детских кроватей в МБДОУ детский сад № 31</t>
  </si>
  <si>
    <t>Замена оконных блоков, проведение ремонтных работ и установка радиатора отопления в МБДО№ детский сад № 144</t>
  </si>
  <si>
    <t>Ремонт дошкольных отделений, замена оконных блоков и дошкольных группах МОУ СОШ № 38</t>
  </si>
  <si>
    <t>Барышев Я.А.</t>
  </si>
  <si>
    <t>Работы по изготовлению (пошиву) и поставке сценических костюмов для нужд МБУ ДЦ «Мир»</t>
  </si>
  <si>
    <t>Замена оконных блоков в МБУ ДК «Синтетик</t>
  </si>
  <si>
    <t>Текущий ремонт в МБОУ сш № 45</t>
  </si>
  <si>
    <t>Приобрретение детского игрового оборудования в МБДОУ детский сад № 132</t>
  </si>
  <si>
    <t>Приобрретение холодильного шкафа в МБДОУ детский сад № 133</t>
  </si>
  <si>
    <t>Пичуев Е.Е.</t>
  </si>
  <si>
    <t>Текущий ремонт пищеблока в МБДОУ детский сад № 79</t>
  </si>
  <si>
    <t>Приобретение и установка дверей в МБДОУ детский сад № 162</t>
  </si>
  <si>
    <t>Текущий ремонт, дооборудование системы видеонаблюдения, ремонт узла АСУ ТУ в тепловом узле, огнезащитная обработка чердачных перекрытий в МОУ СОШ № 20</t>
  </si>
  <si>
    <t>Проведение культурно-массовых мероприятий для жителей Центрального района города Твери</t>
  </si>
  <si>
    <t>Разработка проектно-сметной документации для капитального ремонта кровли здания МБОУ СОШ № 18 по адресу: ул. Учительская, дом 6</t>
  </si>
  <si>
    <t>Монтаж сиситемы контроля управления доступом в МДОУ детский сад № 145</t>
  </si>
  <si>
    <t>Ремонт кровли бассейна в МДОУ детский сад № 161</t>
  </si>
  <si>
    <t>Приобретение и установка нового детского игрового оборудования на землях общего пользования в Заволжском районе города Твери по адресу: Комсомольский проспект, д. 9 и 11а</t>
  </si>
  <si>
    <t>Расходы на укрепление материально-технической базы и текущие ремонтные работы в МБУК ДЦ «Истоки»</t>
  </si>
  <si>
    <t xml:space="preserve">Приобретение и пошив обмундирования для обеспечения деятельности Поста 
№ 1 МАУ «МЦ г. Твери» </t>
  </si>
  <si>
    <t>Мамонов С.А.</t>
  </si>
  <si>
    <t>Фадеев Д.В.</t>
  </si>
  <si>
    <t>Сычев А.В.</t>
  </si>
  <si>
    <t>Виноградов А.Н.</t>
  </si>
  <si>
    <t>Жирков М.В.</t>
  </si>
  <si>
    <t>Блиновский Д.А.</t>
  </si>
  <si>
    <t>Родионов В.Н.</t>
  </si>
  <si>
    <t>Закупка мебели в МБДОУ детский сад № 152</t>
  </si>
  <si>
    <t>Разработка и актуализация проектно-сметной документации, текущий ремонт помещений в МОУ СОШ № 51</t>
  </si>
  <si>
    <t>Закупка мебели в МОУ СОШ № 15</t>
  </si>
  <si>
    <t>Текущий ремонт; установка входной калитки и оборудования системы одноканального видеодомофона; дооборудование автоматической пожарной сигнализации в прдсобных помещениях пищеблока дополнительного табло «Выход» над эвакуационным выходом № 2; установка оборудования трениро-вочной площадки для развития уличных видов спорта в МОУ СОШ № 24</t>
  </si>
  <si>
    <t>Приобретение технических средств обучения и оргтехники в группу № 6 МБДОУ детский сад № 97 по адресу: улица Громова, д. 52</t>
  </si>
  <si>
    <t>Закупка оборудования в МБДОУ детский сад № 163</t>
  </si>
  <si>
    <t>Текущий ремонт МБДОУ детский сад № 92</t>
  </si>
  <si>
    <t>Текущий ремонт МБДОУ детский сад № 164</t>
  </si>
  <si>
    <t>Текущий ремонт  МБОУ СОШ № 4</t>
  </si>
  <si>
    <t>Замена оконных блоков МБДОУ детский сад № 104</t>
  </si>
  <si>
    <t>Текущий ремонт  МОУ «Тверская гимназия № 8»</t>
  </si>
  <si>
    <t>Текущий ремонт  МБОУ СОШ № 29</t>
  </si>
  <si>
    <t>Текущий ремонт  МБОУ СОШ № 38</t>
  </si>
  <si>
    <t xml:space="preserve">Приобретение и установка павильона на территории Волынского захоронения
</t>
  </si>
  <si>
    <t>МБДОУ детский сад № 153 - на модернизацию системы видеонаблюдения</t>
  </si>
  <si>
    <t>Текущий ремонт в МБОУ СШ № 30</t>
  </si>
  <si>
    <t>Текущий ремонт в МБОУ СОШ № 4</t>
  </si>
  <si>
    <t>Проведение ремонтных работ кровли бассейна, закупка звукозаписывающего и звуковоспроизводящего оборудования в МБДОУ детский сад № 161</t>
  </si>
  <si>
    <t>Подготовка проектно-сметной документации, покупка ноутбуков, установка вентиляции в буфете раздаточной, проведение независимой экспертизы на предмет невозможности увеличения дверного проема в МОУ СОШ № 31</t>
  </si>
  <si>
    <t>Обеспечение внутриобъектового и пропускного режимов охраны, приобретение арочного металлодетектора МБУ «ДК пос. Элеватор»</t>
  </si>
  <si>
    <t>Ремонт помещения тира, приобретение и установка стационарного металлодетектора в МБОУ СШ № 9</t>
  </si>
  <si>
    <t>Оборудование информационных стендов на территории Пролетарского района в городе Твери</t>
  </si>
  <si>
    <t xml:space="preserve">Текущий ремонт в МБУ ДО СШОР «Лидер» </t>
  </si>
  <si>
    <t xml:space="preserve">Приобретение и пошив обмундирования для обеспечения деятельности Поста № 1 МАУ «МЦ г. Твери» </t>
  </si>
  <si>
    <t>Приобретение и установка стационарного металлодетектора, замена оконных блоков в МОУ СОШ № 2</t>
  </si>
  <si>
    <t>Приобретение детский кроватей в группу раннего возраста в дошкольное отделение МОУ СОШ № 38 по адресу: ул. Тракторная, д. 6 а</t>
  </si>
  <si>
    <t>Разработка проектно-сметной документации на ремонт кровли здания МОУ СОШ № 40</t>
  </si>
  <si>
    <t>Текущий ремонт МБОУ СШ № 19</t>
  </si>
  <si>
    <t>Текущий ремонт, монтаж системы контроля и управления доступом, системы видеонаблюдения, системы оповещения, системы уличного освещения в МБДОУ детский сад № 2</t>
  </si>
  <si>
    <t>Текущий ремонт оконных блоков, герметизация и утепление межпанельных швов фасада, монтаж системы контроля и управления доступом, системы видеонаблюдения, системы уличного освещения в МБДОУ десткий сад № 15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</si>
  <si>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35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</si>
  <si>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90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</si>
  <si>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105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</si>
  <si>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114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</si>
  <si>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116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</si>
  <si>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118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</si>
  <si>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148</t>
  </si>
  <si>
    <t>Текущий ремонт, ремонт и замена оконных блоков в МБОУ СОШ № 27</t>
  </si>
  <si>
    <t>Текущий ремонт, ремонт и замена оконных блоков в МБОУ СОШ № 33</t>
  </si>
  <si>
    <t>Текущий ремонт в МОУ СОШ № 39</t>
  </si>
  <si>
    <t>Разработка проектно-сметной документации на ремонт кровли МБОУ детский сад № 15</t>
  </si>
  <si>
    <t>Разработка проектно-сметной документации на ремонт кровли МБОУ детский сад № 114</t>
  </si>
  <si>
    <t>Текущий ремонт, ремонт кровли, ремонт системы отопления в МБДОУ детский сад № 148</t>
  </si>
  <si>
    <t>Текущий ремонт, герметизация и утепление межпанельных швов фасада, монтаж системы контроля и управления доступом, системы видеонаблюдения, системы оповещения, системы уличного освещения в МБДОУ детский сад № 159</t>
  </si>
  <si>
    <t>Текущий ремонт в МБОУ СОШ № 27</t>
  </si>
  <si>
    <t>Дооборудование системы видеонаблюдения в МБДОУ детский сад № 138</t>
  </si>
  <si>
    <t>Текущий ремонт в МОУ СОШ № 43</t>
  </si>
  <si>
    <t>Аварийный ремонт трубопровода канализации в подвальним помещении МОУ "Гимназия № 44 г. Твери"</t>
  </si>
  <si>
    <t>Текущий ремонт в МБДОУ детский сад № 131</t>
  </si>
  <si>
    <t>Текущий ремонт в МБДОУ детский сад № 156</t>
  </si>
  <si>
    <t>Текущий ремонт в МБОУ СШ № 47</t>
  </si>
  <si>
    <t>Замена оконных блоков в МБОУ ДО ДТДМ</t>
  </si>
  <si>
    <t>Проведение ремонтных работ в МБДОУ детский сад № 93</t>
  </si>
  <si>
    <t>от  ____.____.2024  № ____</t>
  </si>
  <si>
    <t>Приложение 8</t>
  </si>
  <si>
    <t>Установка фонарного столба на муниципальной площадке для выгула собак по адресу:  г. Тверь, ул. Дачная и разработка проектно-сметной документации</t>
  </si>
  <si>
    <t>Обустройство места сбора мусора по адресу ул. Зинаиды Коноплянниковой, д. 22, включая расходы на изготовление проектно-сметной документации</t>
  </si>
  <si>
    <t>Текущий ремонт МБДОУ детский сад № 165</t>
  </si>
  <si>
    <t>Поставка посуды в МБДОУ детский сад № 141</t>
  </si>
  <si>
    <t>Текущие ремонтые работы МОУ СОШ № 37</t>
  </si>
  <si>
    <t>Приобретение оборудования для кухни МБДОУ детский сад № 134</t>
  </si>
</sst>
</file>

<file path=xl/styles.xml><?xml version="1.0" encoding="utf-8"?>
<styleSheet xmlns="http://schemas.openxmlformats.org/spreadsheetml/2006/main">
  <numFmts count="1">
    <numFmt numFmtId="164" formatCode="#,##0.0"/>
  </numFmts>
  <fonts count="5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1"/>
      <color rgb="FF009900"/>
      <name val="Times New Roman"/>
      <family val="1"/>
      <charset val="204"/>
    </font>
    <font>
      <sz val="14"/>
      <color rgb="FF009900"/>
      <name val="Times New Roman"/>
      <family val="1"/>
      <charset val="204"/>
    </font>
    <font>
      <sz val="11"/>
      <color rgb="FF0099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Times Roman"/>
      <family val="1"/>
    </font>
    <font>
      <sz val="12"/>
      <name val="Times Roman"/>
      <family val="1"/>
    </font>
    <font>
      <sz val="12"/>
      <color rgb="FF009900"/>
      <name val="Times Roman"/>
      <family val="1"/>
    </font>
    <font>
      <sz val="12"/>
      <color rgb="FF0000FF"/>
      <name val="Times Roman"/>
      <family val="1"/>
    </font>
    <font>
      <b/>
      <sz val="12"/>
      <name val="Times Roman"/>
      <family val="1"/>
    </font>
    <font>
      <sz val="12"/>
      <color rgb="FFC00000"/>
      <name val="Times Roman"/>
      <family val="1"/>
    </font>
    <font>
      <b/>
      <sz val="12"/>
      <color rgb="FF009900"/>
      <name val="Times New Roman"/>
      <family val="1"/>
      <charset val="204"/>
    </font>
    <font>
      <sz val="12"/>
      <color rgb="FF3333FF"/>
      <name val="Times New Roman"/>
      <family val="1"/>
      <charset val="204"/>
    </font>
    <font>
      <sz val="10"/>
      <color rgb="FF3333FF"/>
      <name val="Times New Roman"/>
      <family val="1"/>
      <charset val="204"/>
    </font>
    <font>
      <b/>
      <sz val="12"/>
      <color rgb="FF3333FF"/>
      <name val="Times New Roman"/>
      <family val="1"/>
      <charset val="204"/>
    </font>
    <font>
      <sz val="12"/>
      <color rgb="FF3333FF"/>
      <name val="Times Roman"/>
      <family val="1"/>
    </font>
    <font>
      <sz val="10"/>
      <color rgb="FF3333FF"/>
      <name val="Calibri"/>
      <family val="2"/>
      <scheme val="minor"/>
    </font>
    <font>
      <b/>
      <sz val="12"/>
      <color rgb="FF0000FF"/>
      <name val="Times Roman"/>
      <family val="1"/>
    </font>
    <font>
      <b/>
      <sz val="16"/>
      <color rgb="FF0000F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Roman"/>
      <family val="1"/>
    </font>
    <font>
      <b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3" fillId="0" borderId="0" xfId="0" applyFont="1" applyAlignment="1"/>
    <xf numFmtId="164" fontId="2" fillId="2" borderId="1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center"/>
    </xf>
    <xf numFmtId="49" fontId="13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/>
    <xf numFmtId="0" fontId="16" fillId="2" borderId="0" xfId="0" applyFont="1" applyFill="1" applyAlignment="1">
      <alignment horizontal="center"/>
    </xf>
    <xf numFmtId="49" fontId="17" fillId="0" borderId="0" xfId="0" applyNumberFormat="1" applyFont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0" fillId="0" borderId="0" xfId="0" applyNumberFormat="1" applyBorder="1"/>
    <xf numFmtId="49" fontId="3" fillId="0" borderId="0" xfId="0" applyNumberFormat="1" applyFont="1" applyBorder="1"/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/>
    <xf numFmtId="164" fontId="19" fillId="0" borderId="0" xfId="0" applyNumberFormat="1" applyFont="1"/>
    <xf numFmtId="49" fontId="7" fillId="2" borderId="0" xfId="0" applyNumberFormat="1" applyFont="1" applyFill="1" applyAlignment="1">
      <alignment vertical="center"/>
    </xf>
    <xf numFmtId="164" fontId="1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1" fillId="2" borderId="0" xfId="0" applyFont="1" applyFill="1" applyAlignment="1">
      <alignment horizontal="center"/>
    </xf>
    <xf numFmtId="49" fontId="22" fillId="0" borderId="0" xfId="0" applyNumberFormat="1" applyFont="1" applyAlignment="1">
      <alignment vertical="center"/>
    </xf>
    <xf numFmtId="164" fontId="20" fillId="3" borderId="0" xfId="0" applyNumberFormat="1" applyFont="1" applyFill="1" applyBorder="1" applyAlignment="1">
      <alignment horizontal="center" vertical="top" wrapText="1"/>
    </xf>
    <xf numFmtId="49" fontId="20" fillId="3" borderId="0" xfId="0" applyNumberFormat="1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2" fillId="2" borderId="0" xfId="0" applyNumberFormat="1" applyFont="1" applyFill="1" applyAlignment="1">
      <alignment vertical="center"/>
    </xf>
    <xf numFmtId="164" fontId="20" fillId="2" borderId="0" xfId="0" applyNumberFormat="1" applyFont="1" applyFill="1" applyBorder="1" applyAlignment="1">
      <alignment horizontal="center" vertical="top" wrapText="1"/>
    </xf>
    <xf numFmtId="49" fontId="20" fillId="2" borderId="0" xfId="0" applyNumberFormat="1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5" fillId="0" borderId="0" xfId="0" applyNumberFormat="1" applyFont="1" applyAlignment="1">
      <alignment vertical="center"/>
    </xf>
    <xf numFmtId="49" fontId="24" fillId="3" borderId="0" xfId="0" applyNumberFormat="1" applyFont="1" applyFill="1" applyBorder="1" applyAlignment="1">
      <alignment horizontal="center" vertical="top" wrapText="1"/>
    </xf>
    <xf numFmtId="0" fontId="26" fillId="0" borderId="0" xfId="0" applyFont="1" applyBorder="1"/>
    <xf numFmtId="0" fontId="26" fillId="0" borderId="0" xfId="0" applyFont="1"/>
    <xf numFmtId="164" fontId="24" fillId="3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49" fontId="28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49" fontId="1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49" fontId="25" fillId="2" borderId="0" xfId="0" applyNumberFormat="1" applyFont="1" applyFill="1" applyAlignment="1">
      <alignment vertical="center"/>
    </xf>
    <xf numFmtId="49" fontId="24" fillId="2" borderId="0" xfId="0" applyNumberFormat="1" applyFont="1" applyFill="1" applyBorder="1" applyAlignment="1">
      <alignment horizontal="center" vertical="top" wrapText="1"/>
    </xf>
    <xf numFmtId="0" fontId="26" fillId="2" borderId="0" xfId="0" applyFont="1" applyFill="1" applyBorder="1"/>
    <xf numFmtId="0" fontId="26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5" fillId="0" borderId="0" xfId="0" applyNumberFormat="1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164" fontId="2" fillId="3" borderId="0" xfId="0" applyNumberFormat="1" applyFont="1" applyFill="1" applyBorder="1" applyAlignment="1">
      <alignment horizontal="left" vertical="top" wrapText="1"/>
    </xf>
    <xf numFmtId="164" fontId="24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4" fontId="12" fillId="3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/>
    </xf>
    <xf numFmtId="164" fontId="24" fillId="2" borderId="0" xfId="0" applyNumberFormat="1" applyFont="1" applyFill="1" applyAlignment="1">
      <alignment horizontal="left" vertical="top"/>
    </xf>
    <xf numFmtId="164" fontId="24" fillId="3" borderId="0" xfId="0" applyNumberFormat="1" applyFont="1" applyFill="1" applyBorder="1" applyAlignment="1">
      <alignment horizontal="left" vertical="top" wrapText="1"/>
    </xf>
    <xf numFmtId="164" fontId="20" fillId="3" borderId="0" xfId="0" applyNumberFormat="1" applyFont="1" applyFill="1" applyBorder="1" applyAlignment="1">
      <alignment horizontal="left" vertical="top" wrapText="1"/>
    </xf>
    <xf numFmtId="164" fontId="20" fillId="2" borderId="0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0" xfId="0" applyFont="1" applyBorder="1" applyAlignment="1">
      <alignment horizontal="right" vertical="top"/>
    </xf>
    <xf numFmtId="164" fontId="32" fillId="0" borderId="0" xfId="0" applyNumberFormat="1" applyFont="1" applyAlignment="1">
      <alignment horizontal="right" vertical="center"/>
    </xf>
    <xf numFmtId="0" fontId="32" fillId="0" borderId="0" xfId="0" applyFont="1" applyBorder="1" applyAlignment="1">
      <alignment horizontal="right" vertical="top"/>
    </xf>
    <xf numFmtId="164" fontId="32" fillId="0" borderId="0" xfId="0" applyNumberFormat="1" applyFont="1" applyBorder="1" applyAlignment="1">
      <alignment horizontal="right" vertical="top"/>
    </xf>
    <xf numFmtId="164" fontId="33" fillId="2" borderId="0" xfId="0" applyNumberFormat="1" applyFont="1" applyFill="1" applyBorder="1" applyAlignment="1">
      <alignment horizontal="right" vertical="top"/>
    </xf>
    <xf numFmtId="0" fontId="32" fillId="2" borderId="0" xfId="0" applyFont="1" applyFill="1" applyBorder="1" applyAlignment="1">
      <alignment horizontal="right" vertical="top"/>
    </xf>
    <xf numFmtId="0" fontId="34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/>
    </xf>
    <xf numFmtId="0" fontId="35" fillId="0" borderId="0" xfId="0" applyFont="1" applyBorder="1" applyAlignment="1">
      <alignment horizontal="right" vertical="top"/>
    </xf>
    <xf numFmtId="0" fontId="36" fillId="0" borderId="0" xfId="0" applyFont="1" applyBorder="1" applyAlignment="1">
      <alignment horizontal="right" vertical="top"/>
    </xf>
    <xf numFmtId="0" fontId="36" fillId="2" borderId="0" xfId="0" applyFont="1" applyFill="1" applyBorder="1" applyAlignment="1">
      <alignment horizontal="right" vertical="top"/>
    </xf>
    <xf numFmtId="0" fontId="31" fillId="0" borderId="0" xfId="0" applyFont="1" applyAlignment="1">
      <alignment horizontal="right" vertical="top"/>
    </xf>
    <xf numFmtId="164" fontId="37" fillId="0" borderId="0" xfId="0" applyNumberFormat="1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49" fontId="39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/>
    </xf>
    <xf numFmtId="164" fontId="38" fillId="3" borderId="0" xfId="0" applyNumberFormat="1" applyFont="1" applyFill="1" applyBorder="1" applyAlignment="1">
      <alignment horizontal="left" vertical="top" wrapText="1"/>
    </xf>
    <xf numFmtId="0" fontId="41" fillId="0" borderId="0" xfId="0" applyFont="1" applyBorder="1" applyAlignment="1">
      <alignment horizontal="right" vertical="top"/>
    </xf>
    <xf numFmtId="49" fontId="38" fillId="3" borderId="0" xfId="0" applyNumberFormat="1" applyFont="1" applyFill="1" applyBorder="1" applyAlignment="1">
      <alignment horizontal="center" vertical="top" wrapText="1"/>
    </xf>
    <xf numFmtId="0" fontId="42" fillId="0" borderId="0" xfId="0" applyFont="1" applyBorder="1"/>
    <xf numFmtId="0" fontId="42" fillId="0" borderId="0" xfId="0" applyFont="1"/>
    <xf numFmtId="164" fontId="12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top" wrapText="1"/>
    </xf>
    <xf numFmtId="0" fontId="43" fillId="0" borderId="0" xfId="0" applyFont="1" applyBorder="1" applyAlignment="1">
      <alignment horizontal="right" vertical="top"/>
    </xf>
    <xf numFmtId="49" fontId="44" fillId="0" borderId="0" xfId="0" applyNumberFormat="1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6" fillId="2" borderId="0" xfId="0" applyFont="1" applyFill="1" applyAlignment="1">
      <alignment horizontal="center"/>
    </xf>
    <xf numFmtId="49" fontId="47" fillId="0" borderId="0" xfId="0" applyNumberFormat="1" applyFont="1" applyAlignment="1">
      <alignment vertical="center"/>
    </xf>
    <xf numFmtId="164" fontId="48" fillId="0" borderId="0" xfId="0" applyNumberFormat="1" applyFont="1" applyAlignment="1">
      <alignment horizontal="center" vertical="center"/>
    </xf>
    <xf numFmtId="164" fontId="45" fillId="3" borderId="0" xfId="0" applyNumberFormat="1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right" vertical="top"/>
    </xf>
    <xf numFmtId="49" fontId="45" fillId="3" borderId="0" xfId="0" applyNumberFormat="1" applyFont="1" applyFill="1" applyBorder="1" applyAlignment="1">
      <alignment horizontal="center" vertical="top" wrapText="1"/>
    </xf>
    <xf numFmtId="164" fontId="45" fillId="3" borderId="0" xfId="0" applyNumberFormat="1" applyFont="1" applyFill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45" fillId="2" borderId="0" xfId="0" applyNumberFormat="1" applyFont="1" applyFill="1" applyBorder="1" applyAlignment="1">
      <alignment horizontal="center" wrapText="1"/>
    </xf>
    <xf numFmtId="0" fontId="45" fillId="2" borderId="0" xfId="0" applyFont="1" applyFill="1" applyBorder="1" applyAlignment="1">
      <alignment horizontal="center" vertical="top" wrapText="1"/>
    </xf>
    <xf numFmtId="164" fontId="48" fillId="2" borderId="0" xfId="0" applyNumberFormat="1" applyFont="1" applyFill="1" applyAlignment="1">
      <alignment horizontal="center" vertical="center"/>
    </xf>
    <xf numFmtId="164" fontId="45" fillId="2" borderId="0" xfId="0" applyNumberFormat="1" applyFont="1" applyFill="1" applyBorder="1" applyAlignment="1">
      <alignment horizontal="left" vertical="top" wrapText="1"/>
    </xf>
    <xf numFmtId="0" fontId="51" fillId="2" borderId="0" xfId="0" applyFont="1" applyFill="1" applyBorder="1" applyAlignment="1">
      <alignment horizontal="right" vertical="top"/>
    </xf>
    <xf numFmtId="49" fontId="52" fillId="2" borderId="0" xfId="0" applyNumberFormat="1" applyFont="1" applyFill="1" applyBorder="1" applyAlignment="1">
      <alignment horizontal="left" vertical="center"/>
    </xf>
    <xf numFmtId="164" fontId="45" fillId="2" borderId="0" xfId="0" applyNumberFormat="1" applyFont="1" applyFill="1" applyBorder="1" applyAlignment="1">
      <alignment horizontal="center" vertical="top" wrapText="1"/>
    </xf>
    <xf numFmtId="0" fontId="52" fillId="2" borderId="0" xfId="0" applyFont="1" applyFill="1" applyBorder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49" fontId="47" fillId="2" borderId="0" xfId="0" applyNumberFormat="1" applyFont="1" applyFill="1" applyAlignment="1">
      <alignment vertical="center"/>
    </xf>
    <xf numFmtId="0" fontId="49" fillId="2" borderId="0" xfId="0" applyFont="1" applyFill="1" applyBorder="1" applyAlignment="1">
      <alignment horizontal="right" vertical="top"/>
    </xf>
    <xf numFmtId="49" fontId="45" fillId="2" borderId="0" xfId="0" applyNumberFormat="1" applyFont="1" applyFill="1" applyBorder="1" applyAlignment="1">
      <alignment horizontal="center" vertical="top" wrapText="1"/>
    </xf>
    <xf numFmtId="0" fontId="50" fillId="2" borderId="0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009900"/>
      <color rgb="FF99FFCC"/>
      <color rgb="FF66FFFF"/>
      <color rgb="FF9900CC"/>
      <color rgb="FFD60093"/>
      <color rgb="FF990099"/>
      <color rgb="FF6600FF"/>
      <color rgb="FFCC0099"/>
      <color rgb="FF066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1"/>
  <sheetViews>
    <sheetView tabSelected="1" view="pageBreakPreview" zoomScale="70" zoomScaleNormal="100" zoomScaleSheetLayoutView="70" workbookViewId="0">
      <selection activeCell="D12" sqref="D12"/>
    </sheetView>
  </sheetViews>
  <sheetFormatPr defaultRowHeight="18.75"/>
  <cols>
    <col min="1" max="1" width="9.5703125" style="29" customWidth="1"/>
    <col min="2" max="2" width="17.7109375" style="96" customWidth="1"/>
    <col min="3" max="3" width="76.7109375" style="31" customWidth="1"/>
    <col min="4" max="4" width="10.28515625" style="24" customWidth="1"/>
    <col min="5" max="5" width="41" style="30" customWidth="1"/>
    <col min="6" max="6" width="2.5703125" style="28" customWidth="1"/>
    <col min="7" max="7" width="1.85546875" style="3" customWidth="1"/>
    <col min="8" max="8" width="12.42578125" style="49" bestFit="1" customWidth="1"/>
    <col min="9" max="9" width="14.140625" style="111" customWidth="1"/>
    <col min="10" max="10" width="12.140625" style="126" customWidth="1"/>
    <col min="11" max="11" width="8.85546875" style="57"/>
  </cols>
  <sheetData>
    <row r="1" spans="1:17" ht="20.25">
      <c r="A1" s="178" t="s">
        <v>211</v>
      </c>
      <c r="B1" s="178"/>
      <c r="C1" s="178"/>
      <c r="D1" s="178"/>
      <c r="E1" s="178"/>
    </row>
    <row r="2" spans="1:17" ht="21" customHeight="1">
      <c r="A2" s="178" t="s">
        <v>5</v>
      </c>
      <c r="B2" s="178"/>
      <c r="C2" s="178"/>
      <c r="D2" s="178"/>
      <c r="E2" s="178"/>
    </row>
    <row r="3" spans="1:17" ht="15" customHeight="1">
      <c r="A3" s="178" t="s">
        <v>210</v>
      </c>
      <c r="B3" s="178"/>
      <c r="C3" s="178"/>
      <c r="D3" s="178"/>
      <c r="E3" s="178"/>
    </row>
    <row r="4" spans="1:17" hidden="1"/>
    <row r="5" spans="1:17" ht="20.25">
      <c r="A5" s="178" t="s">
        <v>52</v>
      </c>
      <c r="B5" s="178"/>
      <c r="C5" s="178"/>
      <c r="D5" s="178"/>
      <c r="E5" s="178"/>
    </row>
    <row r="6" spans="1:17" ht="20.25">
      <c r="A6" s="178" t="s">
        <v>5</v>
      </c>
      <c r="B6" s="178"/>
      <c r="C6" s="178"/>
      <c r="D6" s="178"/>
      <c r="E6" s="178"/>
    </row>
    <row r="7" spans="1:17" ht="20.45" customHeight="1">
      <c r="A7" s="178" t="s">
        <v>51</v>
      </c>
      <c r="B7" s="178"/>
      <c r="C7" s="178"/>
      <c r="D7" s="178"/>
      <c r="E7" s="178"/>
    </row>
    <row r="8" spans="1:17" s="2" customFormat="1" ht="20.25">
      <c r="A8" s="29"/>
      <c r="B8" s="96"/>
      <c r="C8" s="31"/>
      <c r="D8" s="24"/>
      <c r="E8" s="30"/>
      <c r="F8" s="28"/>
      <c r="G8" s="3"/>
      <c r="H8" s="49"/>
      <c r="I8" s="112"/>
      <c r="J8" s="127"/>
      <c r="K8" s="108"/>
      <c r="L8" s="108"/>
      <c r="M8" s="108"/>
      <c r="N8" s="108"/>
      <c r="O8" s="108"/>
      <c r="P8" s="109"/>
      <c r="Q8" s="109"/>
    </row>
    <row r="9" spans="1:17" s="2" customFormat="1" ht="25.35" customHeight="1">
      <c r="A9" s="179" t="s">
        <v>25</v>
      </c>
      <c r="B9" s="179"/>
      <c r="C9" s="179"/>
      <c r="D9" s="179"/>
      <c r="E9" s="179"/>
      <c r="F9" s="28"/>
      <c r="G9" s="3"/>
      <c r="H9" s="49"/>
      <c r="I9" s="113"/>
      <c r="J9" s="127"/>
      <c r="K9" s="108"/>
      <c r="L9" s="108"/>
      <c r="M9" s="108"/>
      <c r="N9" s="108"/>
      <c r="O9" s="108"/>
      <c r="P9" s="109"/>
      <c r="Q9" s="109"/>
    </row>
    <row r="10" spans="1:17" s="2" customFormat="1" ht="2.4500000000000002" customHeight="1">
      <c r="A10" s="32"/>
      <c r="B10" s="97"/>
      <c r="C10" s="32"/>
      <c r="D10" s="33"/>
      <c r="E10" s="32"/>
      <c r="F10" s="28"/>
      <c r="G10" s="3"/>
      <c r="H10" s="49"/>
      <c r="I10" s="114"/>
      <c r="J10" s="128"/>
      <c r="K10" s="58"/>
    </row>
    <row r="11" spans="1:17" s="2" customFormat="1">
      <c r="A11" s="29"/>
      <c r="B11" s="96"/>
      <c r="C11" s="31"/>
      <c r="D11" s="24"/>
      <c r="E11" s="162" t="s">
        <v>9</v>
      </c>
      <c r="F11" s="28"/>
      <c r="G11" s="3"/>
      <c r="H11" s="49"/>
      <c r="I11" s="114"/>
      <c r="J11" s="128"/>
      <c r="K11" s="58"/>
      <c r="L11" s="8"/>
      <c r="M11" s="8"/>
      <c r="N11" s="8"/>
      <c r="O11" s="8"/>
    </row>
    <row r="12" spans="1:17" s="15" customFormat="1" ht="76.900000000000006" customHeight="1">
      <c r="A12" s="19" t="s">
        <v>7</v>
      </c>
      <c r="B12" s="19" t="s">
        <v>0</v>
      </c>
      <c r="C12" s="19" t="s">
        <v>1</v>
      </c>
      <c r="D12" s="19" t="s">
        <v>24</v>
      </c>
      <c r="E12" s="19" t="s">
        <v>3</v>
      </c>
      <c r="F12" s="34"/>
      <c r="G12" s="3"/>
      <c r="H12" s="49"/>
      <c r="I12" s="115"/>
      <c r="J12" s="129"/>
      <c r="K12" s="59"/>
      <c r="L12" s="14"/>
      <c r="M12" s="14"/>
      <c r="N12" s="14"/>
      <c r="O12" s="14"/>
    </row>
    <row r="13" spans="1:17" s="4" customFormat="1" ht="15.75">
      <c r="A13" s="19">
        <v>1</v>
      </c>
      <c r="B13" s="98">
        <v>2</v>
      </c>
      <c r="C13" s="19">
        <v>3</v>
      </c>
      <c r="D13" s="19">
        <v>4</v>
      </c>
      <c r="E13" s="19">
        <v>5</v>
      </c>
      <c r="F13" s="34"/>
      <c r="G13" s="5"/>
      <c r="H13" s="49"/>
      <c r="I13" s="115"/>
      <c r="J13" s="128"/>
      <c r="K13" s="60"/>
      <c r="L13" s="9"/>
      <c r="M13" s="9"/>
      <c r="N13" s="9"/>
      <c r="O13" s="9"/>
    </row>
    <row r="14" spans="1:17" s="4" customFormat="1" ht="31.5">
      <c r="A14" s="20">
        <v>1</v>
      </c>
      <c r="B14" s="21" t="s">
        <v>53</v>
      </c>
      <c r="C14" s="21" t="s">
        <v>54</v>
      </c>
      <c r="D14" s="46">
        <v>150</v>
      </c>
      <c r="E14" s="20" t="s">
        <v>18</v>
      </c>
      <c r="F14" s="34"/>
      <c r="G14" s="5"/>
      <c r="H14" s="49"/>
      <c r="I14" s="115"/>
      <c r="J14" s="129"/>
      <c r="K14" s="60"/>
      <c r="L14" s="9"/>
      <c r="M14" s="9"/>
      <c r="N14" s="9"/>
      <c r="O14" s="9"/>
    </row>
    <row r="15" spans="1:17" s="107" customFormat="1" ht="32.450000000000003" customHeight="1">
      <c r="A15" s="20">
        <v>1</v>
      </c>
      <c r="B15" s="21" t="s">
        <v>53</v>
      </c>
      <c r="C15" s="21" t="s">
        <v>149</v>
      </c>
      <c r="D15" s="46">
        <v>50</v>
      </c>
      <c r="E15" s="20" t="s">
        <v>6</v>
      </c>
      <c r="F15" s="86"/>
      <c r="G15" s="104"/>
      <c r="H15" s="68"/>
      <c r="I15" s="116"/>
      <c r="J15" s="130"/>
      <c r="K15" s="105"/>
      <c r="L15" s="106"/>
      <c r="M15" s="106"/>
      <c r="N15" s="106"/>
      <c r="O15" s="106"/>
    </row>
    <row r="16" spans="1:17" s="4" customFormat="1" ht="47.25">
      <c r="A16" s="20">
        <v>1</v>
      </c>
      <c r="B16" s="21" t="s">
        <v>53</v>
      </c>
      <c r="C16" s="21" t="s">
        <v>55</v>
      </c>
      <c r="D16" s="46">
        <v>50</v>
      </c>
      <c r="E16" s="20" t="s">
        <v>6</v>
      </c>
      <c r="F16" s="34"/>
      <c r="G16" s="5"/>
      <c r="H16" s="49"/>
      <c r="I16" s="115"/>
      <c r="J16" s="129"/>
      <c r="K16" s="60"/>
      <c r="L16" s="9"/>
      <c r="M16" s="9"/>
      <c r="N16" s="9"/>
      <c r="O16" s="9"/>
    </row>
    <row r="17" spans="1:15" s="4" customFormat="1" ht="31.5">
      <c r="A17" s="20">
        <v>1</v>
      </c>
      <c r="B17" s="21" t="s">
        <v>53</v>
      </c>
      <c r="C17" s="21" t="s">
        <v>56</v>
      </c>
      <c r="D17" s="46">
        <v>140</v>
      </c>
      <c r="E17" s="20" t="s">
        <v>10</v>
      </c>
      <c r="F17" s="34"/>
      <c r="G17" s="5"/>
      <c r="H17" s="49"/>
      <c r="I17" s="115"/>
      <c r="J17" s="129"/>
      <c r="K17" s="60"/>
      <c r="L17" s="9"/>
      <c r="M17" s="9"/>
      <c r="N17" s="9"/>
      <c r="O17" s="9"/>
    </row>
    <row r="18" spans="1:15" s="4" customFormat="1" ht="31.5">
      <c r="A18" s="20">
        <v>1</v>
      </c>
      <c r="B18" s="21" t="s">
        <v>53</v>
      </c>
      <c r="C18" s="21" t="s">
        <v>104</v>
      </c>
      <c r="D18" s="46">
        <v>150</v>
      </c>
      <c r="E18" s="20" t="s">
        <v>10</v>
      </c>
      <c r="F18" s="34"/>
      <c r="G18" s="5"/>
      <c r="H18" s="49"/>
      <c r="I18" s="115"/>
      <c r="J18" s="129"/>
      <c r="K18" s="60"/>
      <c r="L18" s="9"/>
      <c r="M18" s="9"/>
      <c r="N18" s="9"/>
      <c r="O18" s="9"/>
    </row>
    <row r="19" spans="1:15" s="4" customFormat="1" ht="31.5">
      <c r="A19" s="20">
        <v>1</v>
      </c>
      <c r="B19" s="21" t="s">
        <v>53</v>
      </c>
      <c r="C19" s="21" t="s">
        <v>145</v>
      </c>
      <c r="D19" s="46">
        <v>150</v>
      </c>
      <c r="E19" s="20" t="s">
        <v>10</v>
      </c>
      <c r="F19" s="34"/>
      <c r="G19" s="5"/>
      <c r="H19" s="49"/>
      <c r="I19" s="115"/>
      <c r="J19" s="128"/>
      <c r="K19" s="60"/>
      <c r="L19" s="9"/>
      <c r="M19" s="9"/>
      <c r="N19" s="9"/>
      <c r="O19" s="9"/>
    </row>
    <row r="20" spans="1:15" s="4" customFormat="1" ht="31.5">
      <c r="A20" s="20">
        <v>1</v>
      </c>
      <c r="B20" s="21" t="s">
        <v>53</v>
      </c>
      <c r="C20" s="21" t="s">
        <v>146</v>
      </c>
      <c r="D20" s="46">
        <v>150</v>
      </c>
      <c r="E20" s="20" t="s">
        <v>10</v>
      </c>
      <c r="F20" s="34"/>
      <c r="G20" s="5"/>
      <c r="H20" s="49"/>
      <c r="I20" s="115"/>
      <c r="J20" s="128"/>
      <c r="K20" s="60"/>
      <c r="L20" s="9"/>
      <c r="M20" s="9"/>
      <c r="N20" s="9"/>
      <c r="O20" s="9"/>
    </row>
    <row r="21" spans="1:15" s="103" customFormat="1" ht="31.5">
      <c r="A21" s="20">
        <v>1</v>
      </c>
      <c r="B21" s="21" t="s">
        <v>53</v>
      </c>
      <c r="C21" s="21" t="s">
        <v>159</v>
      </c>
      <c r="D21" s="46">
        <f>-50+330</f>
        <v>280</v>
      </c>
      <c r="E21" s="20" t="s">
        <v>10</v>
      </c>
      <c r="F21" s="34"/>
      <c r="G21" s="101"/>
      <c r="H21" s="68"/>
      <c r="I21" s="117"/>
      <c r="J21" s="131"/>
      <c r="K21" s="70"/>
      <c r="L21" s="102"/>
      <c r="M21" s="102"/>
      <c r="N21" s="102"/>
      <c r="O21" s="102"/>
    </row>
    <row r="22" spans="1:15" s="4" customFormat="1" ht="31.5">
      <c r="A22" s="20">
        <v>1</v>
      </c>
      <c r="B22" s="21" t="s">
        <v>53</v>
      </c>
      <c r="C22" s="21" t="s">
        <v>57</v>
      </c>
      <c r="D22" s="46">
        <v>200</v>
      </c>
      <c r="E22" s="20" t="s">
        <v>10</v>
      </c>
      <c r="F22" s="34"/>
      <c r="G22" s="5"/>
      <c r="H22" s="49"/>
      <c r="I22" s="115"/>
      <c r="J22" s="128"/>
      <c r="K22" s="60"/>
      <c r="L22" s="9"/>
      <c r="M22" s="9"/>
      <c r="N22" s="9"/>
      <c r="O22" s="9"/>
    </row>
    <row r="23" spans="1:15" s="4" customFormat="1" ht="31.5">
      <c r="A23" s="20">
        <v>1</v>
      </c>
      <c r="B23" s="21" t="s">
        <v>53</v>
      </c>
      <c r="C23" s="21" t="s">
        <v>27</v>
      </c>
      <c r="D23" s="46">
        <v>180</v>
      </c>
      <c r="E23" s="20" t="s">
        <v>10</v>
      </c>
      <c r="F23" s="34"/>
      <c r="G23" s="5"/>
      <c r="H23" s="49"/>
      <c r="I23" s="115"/>
      <c r="J23" s="128"/>
      <c r="K23" s="60"/>
      <c r="L23" s="9"/>
      <c r="M23" s="9"/>
      <c r="N23" s="9"/>
      <c r="O23" s="9"/>
    </row>
    <row r="24" spans="1:15" s="4" customFormat="1" ht="31.15" customHeight="1">
      <c r="A24" s="20">
        <v>2</v>
      </c>
      <c r="B24" s="21" t="s">
        <v>58</v>
      </c>
      <c r="C24" s="21" t="s">
        <v>59</v>
      </c>
      <c r="D24" s="46">
        <v>150</v>
      </c>
      <c r="E24" s="20" t="s">
        <v>18</v>
      </c>
      <c r="F24" s="34"/>
      <c r="G24" s="5"/>
      <c r="H24" s="49"/>
      <c r="I24" s="115"/>
      <c r="J24" s="128"/>
      <c r="K24" s="60"/>
      <c r="L24" s="9"/>
      <c r="M24" s="9"/>
      <c r="N24" s="9"/>
      <c r="O24" s="9"/>
    </row>
    <row r="25" spans="1:15" s="4" customFormat="1" ht="31.15" customHeight="1">
      <c r="A25" s="20">
        <v>2</v>
      </c>
      <c r="B25" s="21" t="s">
        <v>58</v>
      </c>
      <c r="C25" s="21" t="s">
        <v>149</v>
      </c>
      <c r="D25" s="46">
        <v>50</v>
      </c>
      <c r="E25" s="20" t="s">
        <v>6</v>
      </c>
      <c r="F25" s="34"/>
      <c r="G25" s="5"/>
      <c r="H25" s="49"/>
      <c r="I25" s="115"/>
      <c r="J25" s="128"/>
      <c r="K25" s="60"/>
      <c r="L25" s="9"/>
      <c r="M25" s="9"/>
      <c r="N25" s="9"/>
      <c r="O25" s="9"/>
    </row>
    <row r="26" spans="1:15" s="4" customFormat="1" ht="47.25">
      <c r="A26" s="20">
        <v>2</v>
      </c>
      <c r="B26" s="21" t="s">
        <v>58</v>
      </c>
      <c r="C26" s="21" t="s">
        <v>60</v>
      </c>
      <c r="D26" s="46">
        <f>70+150</f>
        <v>220</v>
      </c>
      <c r="E26" s="20" t="s">
        <v>6</v>
      </c>
      <c r="F26" s="34"/>
      <c r="G26" s="5"/>
      <c r="H26" s="49"/>
      <c r="I26" s="115"/>
      <c r="J26" s="128"/>
      <c r="K26" s="60"/>
      <c r="L26" s="9"/>
      <c r="M26" s="9"/>
      <c r="N26" s="9"/>
      <c r="O26" s="9"/>
    </row>
    <row r="27" spans="1:15" s="52" customFormat="1" ht="31.5">
      <c r="A27" s="20">
        <v>2</v>
      </c>
      <c r="B27" s="21" t="s">
        <v>58</v>
      </c>
      <c r="C27" s="21" t="s">
        <v>62</v>
      </c>
      <c r="D27" s="46">
        <f>70+100</f>
        <v>170</v>
      </c>
      <c r="E27" s="20" t="s">
        <v>10</v>
      </c>
      <c r="F27" s="47"/>
      <c r="G27" s="48"/>
      <c r="H27" s="49"/>
      <c r="I27" s="118"/>
      <c r="J27" s="132"/>
      <c r="K27" s="61"/>
      <c r="L27" s="51"/>
      <c r="M27" s="51"/>
      <c r="N27" s="51"/>
      <c r="O27" s="51"/>
    </row>
    <row r="28" spans="1:15" s="52" customFormat="1" ht="31.5">
      <c r="A28" s="20">
        <v>2</v>
      </c>
      <c r="B28" s="21" t="s">
        <v>58</v>
      </c>
      <c r="C28" s="21" t="s">
        <v>61</v>
      </c>
      <c r="D28" s="46">
        <v>150</v>
      </c>
      <c r="E28" s="20" t="s">
        <v>10</v>
      </c>
      <c r="F28" s="47"/>
      <c r="G28" s="48"/>
      <c r="H28" s="49"/>
      <c r="I28" s="118"/>
      <c r="J28" s="132"/>
      <c r="K28" s="61"/>
      <c r="L28" s="51"/>
      <c r="M28" s="51"/>
      <c r="N28" s="51"/>
      <c r="O28" s="51"/>
    </row>
    <row r="29" spans="1:15" s="52" customFormat="1" ht="31.5">
      <c r="A29" s="20">
        <v>2</v>
      </c>
      <c r="B29" s="21" t="s">
        <v>58</v>
      </c>
      <c r="C29" s="21" t="s">
        <v>63</v>
      </c>
      <c r="D29" s="46">
        <v>120</v>
      </c>
      <c r="E29" s="20" t="s">
        <v>10</v>
      </c>
      <c r="F29" s="47"/>
      <c r="G29" s="48"/>
      <c r="H29" s="49"/>
      <c r="I29" s="118"/>
      <c r="J29" s="132"/>
      <c r="K29" s="61"/>
      <c r="L29" s="51"/>
      <c r="M29" s="51"/>
      <c r="N29" s="51"/>
      <c r="O29" s="51"/>
    </row>
    <row r="30" spans="1:15" s="146" customFormat="1" ht="31.5">
      <c r="A30" s="20">
        <v>2</v>
      </c>
      <c r="B30" s="21" t="s">
        <v>58</v>
      </c>
      <c r="C30" s="21" t="s">
        <v>171</v>
      </c>
      <c r="D30" s="46">
        <f>100+70</f>
        <v>170</v>
      </c>
      <c r="E30" s="20" t="s">
        <v>10</v>
      </c>
      <c r="F30" s="139"/>
      <c r="G30" s="140"/>
      <c r="H30" s="141"/>
      <c r="I30" s="142"/>
      <c r="J30" s="143"/>
      <c r="K30" s="144"/>
      <c r="L30" s="145"/>
      <c r="M30" s="145"/>
      <c r="N30" s="145"/>
      <c r="O30" s="145"/>
    </row>
    <row r="31" spans="1:15" s="52" customFormat="1" ht="34.9" customHeight="1">
      <c r="A31" s="20">
        <v>2</v>
      </c>
      <c r="B31" s="21" t="s">
        <v>58</v>
      </c>
      <c r="C31" s="21" t="s">
        <v>64</v>
      </c>
      <c r="D31" s="46">
        <v>150</v>
      </c>
      <c r="E31" s="20" t="s">
        <v>10</v>
      </c>
      <c r="F31" s="47"/>
      <c r="G31" s="48"/>
      <c r="H31" s="49"/>
      <c r="I31" s="118"/>
      <c r="J31" s="132"/>
      <c r="K31" s="61"/>
      <c r="L31" s="51"/>
      <c r="M31" s="51"/>
      <c r="N31" s="51"/>
      <c r="O31" s="51"/>
    </row>
    <row r="32" spans="1:15" s="52" customFormat="1" ht="78.75">
      <c r="A32" s="20">
        <v>2</v>
      </c>
      <c r="B32" s="21" t="s">
        <v>58</v>
      </c>
      <c r="C32" s="21" t="s">
        <v>65</v>
      </c>
      <c r="D32" s="46">
        <v>150</v>
      </c>
      <c r="E32" s="20" t="s">
        <v>10</v>
      </c>
      <c r="F32" s="47"/>
      <c r="G32" s="48"/>
      <c r="H32" s="49"/>
      <c r="I32" s="118"/>
      <c r="J32" s="132"/>
      <c r="K32" s="61"/>
      <c r="L32" s="51"/>
      <c r="M32" s="51"/>
      <c r="N32" s="51"/>
      <c r="O32" s="51"/>
    </row>
    <row r="33" spans="1:15" s="52" customFormat="1" ht="31.5">
      <c r="A33" s="20">
        <v>2</v>
      </c>
      <c r="B33" s="21" t="s">
        <v>58</v>
      </c>
      <c r="C33" s="21" t="s">
        <v>66</v>
      </c>
      <c r="D33" s="46">
        <f>70+100</f>
        <v>170</v>
      </c>
      <c r="E33" s="20" t="s">
        <v>10</v>
      </c>
      <c r="F33" s="47"/>
      <c r="G33" s="48"/>
      <c r="H33" s="49"/>
      <c r="I33" s="118"/>
      <c r="J33" s="132"/>
      <c r="K33" s="61"/>
      <c r="L33" s="51"/>
      <c r="M33" s="51"/>
      <c r="N33" s="51"/>
      <c r="O33" s="51"/>
    </row>
    <row r="34" spans="1:15" s="52" customFormat="1" ht="47.25">
      <c r="A34" s="20">
        <v>3</v>
      </c>
      <c r="B34" s="21"/>
      <c r="C34" s="21" t="s">
        <v>105</v>
      </c>
      <c r="D34" s="73">
        <v>150</v>
      </c>
      <c r="E34" s="20" t="s">
        <v>6</v>
      </c>
      <c r="F34" s="47"/>
      <c r="G34" s="48"/>
      <c r="H34" s="49"/>
      <c r="I34" s="118"/>
      <c r="J34" s="132"/>
      <c r="K34" s="61"/>
      <c r="L34" s="51"/>
      <c r="M34" s="51"/>
      <c r="N34" s="51"/>
      <c r="O34" s="51"/>
    </row>
    <row r="35" spans="1:15" s="52" customFormat="1" ht="47.25">
      <c r="A35" s="20">
        <v>3</v>
      </c>
      <c r="B35" s="21"/>
      <c r="C35" s="21" t="s">
        <v>67</v>
      </c>
      <c r="D35" s="73">
        <v>150</v>
      </c>
      <c r="E35" s="20" t="s">
        <v>6</v>
      </c>
      <c r="F35" s="47"/>
      <c r="G35" s="48"/>
      <c r="H35" s="49"/>
      <c r="I35" s="118"/>
      <c r="J35" s="132"/>
      <c r="K35" s="61"/>
      <c r="L35" s="51"/>
      <c r="M35" s="51"/>
      <c r="N35" s="51"/>
      <c r="O35" s="51"/>
    </row>
    <row r="36" spans="1:15" s="52" customFormat="1" ht="47.25">
      <c r="A36" s="20">
        <v>3</v>
      </c>
      <c r="B36" s="21"/>
      <c r="C36" s="21" t="s">
        <v>106</v>
      </c>
      <c r="D36" s="73">
        <v>300</v>
      </c>
      <c r="E36" s="20" t="s">
        <v>6</v>
      </c>
      <c r="F36" s="47"/>
      <c r="G36" s="48"/>
      <c r="H36" s="49"/>
      <c r="I36" s="118"/>
      <c r="J36" s="132"/>
      <c r="K36" s="61"/>
      <c r="L36" s="51"/>
      <c r="M36" s="51"/>
      <c r="N36" s="51"/>
      <c r="O36" s="51"/>
    </row>
    <row r="37" spans="1:15" s="52" customFormat="1" ht="31.5">
      <c r="A37" s="20">
        <v>3</v>
      </c>
      <c r="B37" s="21"/>
      <c r="C37" s="21" t="s">
        <v>68</v>
      </c>
      <c r="D37" s="73">
        <v>100</v>
      </c>
      <c r="E37" s="20" t="s">
        <v>10</v>
      </c>
      <c r="F37" s="47"/>
      <c r="G37" s="48"/>
      <c r="H37" s="49"/>
      <c r="I37" s="118"/>
      <c r="J37" s="132"/>
      <c r="K37" s="61"/>
      <c r="L37" s="51"/>
      <c r="M37" s="51"/>
      <c r="N37" s="51"/>
      <c r="O37" s="51"/>
    </row>
    <row r="38" spans="1:15" s="52" customFormat="1" ht="47.25">
      <c r="A38" s="20">
        <v>3</v>
      </c>
      <c r="B38" s="21"/>
      <c r="C38" s="21" t="s">
        <v>174</v>
      </c>
      <c r="D38" s="73">
        <v>400</v>
      </c>
      <c r="E38" s="20" t="s">
        <v>10</v>
      </c>
      <c r="F38" s="47"/>
      <c r="G38" s="48"/>
      <c r="H38" s="49"/>
      <c r="I38" s="118"/>
      <c r="J38" s="132"/>
      <c r="K38" s="61"/>
      <c r="L38" s="51"/>
      <c r="M38" s="51"/>
      <c r="N38" s="51"/>
      <c r="O38" s="51"/>
    </row>
    <row r="39" spans="1:15" s="52" customFormat="1" ht="31.5">
      <c r="A39" s="20">
        <v>3</v>
      </c>
      <c r="B39" s="21"/>
      <c r="C39" s="21" t="s">
        <v>71</v>
      </c>
      <c r="D39" s="46">
        <v>200</v>
      </c>
      <c r="E39" s="20" t="s">
        <v>10</v>
      </c>
      <c r="F39" s="47"/>
      <c r="G39" s="48"/>
      <c r="H39" s="49"/>
      <c r="I39" s="118"/>
      <c r="J39" s="132"/>
      <c r="K39" s="61"/>
      <c r="L39" s="51"/>
      <c r="M39" s="51"/>
      <c r="N39" s="51"/>
      <c r="O39" s="51"/>
    </row>
    <row r="40" spans="1:15" s="52" customFormat="1" ht="47.25">
      <c r="A40" s="20">
        <v>3</v>
      </c>
      <c r="B40" s="21"/>
      <c r="C40" s="21" t="s">
        <v>70</v>
      </c>
      <c r="D40" s="46">
        <v>200</v>
      </c>
      <c r="E40" s="20" t="s">
        <v>69</v>
      </c>
      <c r="F40" s="47"/>
      <c r="G40" s="48"/>
      <c r="H40" s="49"/>
      <c r="I40" s="118"/>
      <c r="J40" s="132"/>
      <c r="K40" s="61"/>
      <c r="L40" s="51"/>
      <c r="M40" s="51"/>
      <c r="N40" s="51"/>
      <c r="O40" s="51"/>
    </row>
    <row r="41" spans="1:15" s="52" customFormat="1" ht="31.5">
      <c r="A41" s="20">
        <v>4</v>
      </c>
      <c r="B41" s="21" t="s">
        <v>114</v>
      </c>
      <c r="C41" s="21" t="s">
        <v>115</v>
      </c>
      <c r="D41" s="46">
        <v>50</v>
      </c>
      <c r="E41" s="20" t="s">
        <v>18</v>
      </c>
      <c r="F41" s="47"/>
      <c r="G41" s="48"/>
      <c r="H41" s="49"/>
      <c r="I41" s="118"/>
      <c r="J41" s="132"/>
      <c r="K41" s="61"/>
      <c r="L41" s="51"/>
      <c r="M41" s="51"/>
      <c r="N41" s="51"/>
      <c r="O41" s="51"/>
    </row>
    <row r="42" spans="1:15" s="52" customFormat="1" ht="47.25">
      <c r="A42" s="20">
        <v>4</v>
      </c>
      <c r="B42" s="21" t="s">
        <v>114</v>
      </c>
      <c r="C42" s="21" t="s">
        <v>148</v>
      </c>
      <c r="D42" s="46">
        <v>150</v>
      </c>
      <c r="E42" s="20" t="s">
        <v>6</v>
      </c>
      <c r="F42" s="47"/>
      <c r="G42" s="48"/>
      <c r="H42" s="49"/>
      <c r="I42" s="118"/>
      <c r="J42" s="132"/>
      <c r="K42" s="61"/>
      <c r="L42" s="51"/>
      <c r="M42" s="51"/>
      <c r="N42" s="51"/>
      <c r="O42" s="51"/>
    </row>
    <row r="43" spans="1:15" s="52" customFormat="1" ht="31.5">
      <c r="A43" s="20">
        <v>4</v>
      </c>
      <c r="B43" s="21" t="s">
        <v>114</v>
      </c>
      <c r="C43" s="21" t="s">
        <v>116</v>
      </c>
      <c r="D43" s="46">
        <v>100</v>
      </c>
      <c r="E43" s="20" t="s">
        <v>10</v>
      </c>
      <c r="F43" s="47"/>
      <c r="G43" s="48"/>
      <c r="H43" s="49"/>
      <c r="I43" s="118"/>
      <c r="J43" s="132"/>
      <c r="K43" s="61"/>
      <c r="L43" s="51"/>
      <c r="M43" s="51"/>
      <c r="N43" s="51"/>
      <c r="O43" s="51"/>
    </row>
    <row r="44" spans="1:15" s="52" customFormat="1" ht="31.5">
      <c r="A44" s="20">
        <v>4</v>
      </c>
      <c r="B44" s="21" t="s">
        <v>114</v>
      </c>
      <c r="C44" s="21" t="s">
        <v>117</v>
      </c>
      <c r="D44" s="46">
        <v>50</v>
      </c>
      <c r="E44" s="20" t="s">
        <v>10</v>
      </c>
      <c r="F44" s="47"/>
      <c r="G44" s="48"/>
      <c r="H44" s="49"/>
      <c r="I44" s="118"/>
      <c r="J44" s="132"/>
      <c r="K44" s="61"/>
      <c r="L44" s="51"/>
      <c r="M44" s="51"/>
      <c r="N44" s="51"/>
      <c r="O44" s="51"/>
    </row>
    <row r="45" spans="1:15" s="52" customFormat="1" ht="31.5">
      <c r="A45" s="20">
        <v>4</v>
      </c>
      <c r="B45" s="21" t="s">
        <v>114</v>
      </c>
      <c r="C45" s="21" t="s">
        <v>118</v>
      </c>
      <c r="D45" s="46">
        <v>400</v>
      </c>
      <c r="E45" s="20" t="s">
        <v>10</v>
      </c>
      <c r="F45" s="47"/>
      <c r="G45" s="48"/>
      <c r="H45" s="49"/>
      <c r="I45" s="118"/>
      <c r="J45" s="132"/>
      <c r="K45" s="61"/>
      <c r="L45" s="51"/>
      <c r="M45" s="51"/>
      <c r="N45" s="51"/>
      <c r="O45" s="51"/>
    </row>
    <row r="46" spans="1:15" s="52" customFormat="1" ht="31.5">
      <c r="A46" s="20">
        <v>4</v>
      </c>
      <c r="B46" s="21" t="s">
        <v>114</v>
      </c>
      <c r="C46" s="21" t="s">
        <v>119</v>
      </c>
      <c r="D46" s="46">
        <v>750</v>
      </c>
      <c r="E46" s="20" t="s">
        <v>10</v>
      </c>
      <c r="F46" s="47"/>
      <c r="G46" s="48"/>
      <c r="H46" s="49"/>
      <c r="I46" s="118"/>
      <c r="J46" s="132"/>
      <c r="K46" s="61"/>
      <c r="L46" s="51"/>
      <c r="M46" s="51"/>
      <c r="N46" s="51"/>
      <c r="O46" s="51"/>
    </row>
    <row r="47" spans="1:15" s="52" customFormat="1" ht="30.6" customHeight="1">
      <c r="A47" s="20">
        <v>5</v>
      </c>
      <c r="B47" s="21" t="s">
        <v>150</v>
      </c>
      <c r="C47" s="21" t="s">
        <v>170</v>
      </c>
      <c r="D47" s="46">
        <v>50</v>
      </c>
      <c r="E47" s="20" t="s">
        <v>18</v>
      </c>
      <c r="F47" s="47"/>
      <c r="G47" s="48"/>
      <c r="H47" s="49"/>
      <c r="I47" s="118"/>
      <c r="J47" s="132"/>
      <c r="K47" s="61"/>
      <c r="L47" s="51"/>
      <c r="M47" s="51"/>
      <c r="N47" s="51"/>
      <c r="O47" s="51"/>
    </row>
    <row r="48" spans="1:15" s="52" customFormat="1" ht="30.6" customHeight="1">
      <c r="A48" s="20">
        <v>5</v>
      </c>
      <c r="B48" s="21" t="s">
        <v>150</v>
      </c>
      <c r="C48" s="21" t="s">
        <v>149</v>
      </c>
      <c r="D48" s="46">
        <v>50</v>
      </c>
      <c r="E48" s="20" t="s">
        <v>6</v>
      </c>
      <c r="F48" s="47"/>
      <c r="G48" s="48"/>
      <c r="H48" s="49"/>
      <c r="I48" s="118"/>
      <c r="J48" s="132"/>
      <c r="K48" s="61"/>
      <c r="L48" s="51"/>
      <c r="M48" s="51"/>
      <c r="N48" s="51"/>
      <c r="O48" s="51"/>
    </row>
    <row r="49" spans="1:15" s="52" customFormat="1" ht="30.6" customHeight="1">
      <c r="A49" s="20">
        <v>5</v>
      </c>
      <c r="B49" s="21" t="s">
        <v>150</v>
      </c>
      <c r="C49" s="21" t="s">
        <v>163</v>
      </c>
      <c r="D49" s="46">
        <v>150</v>
      </c>
      <c r="E49" s="20" t="s">
        <v>10</v>
      </c>
      <c r="F49" s="47"/>
      <c r="G49" s="48"/>
      <c r="H49" s="49"/>
      <c r="I49" s="118"/>
      <c r="J49" s="132"/>
      <c r="K49" s="61"/>
      <c r="L49" s="51"/>
      <c r="M49" s="51"/>
      <c r="N49" s="51"/>
      <c r="O49" s="51"/>
    </row>
    <row r="50" spans="1:15" s="52" customFormat="1" ht="30.6" customHeight="1">
      <c r="A50" s="20">
        <v>5</v>
      </c>
      <c r="B50" s="21" t="s">
        <v>150</v>
      </c>
      <c r="C50" s="21" t="s">
        <v>166</v>
      </c>
      <c r="D50" s="46">
        <v>250</v>
      </c>
      <c r="E50" s="20" t="s">
        <v>10</v>
      </c>
      <c r="F50" s="47"/>
      <c r="G50" s="48"/>
      <c r="H50" s="49"/>
      <c r="I50" s="118"/>
      <c r="J50" s="132"/>
      <c r="K50" s="61"/>
      <c r="L50" s="51"/>
      <c r="M50" s="51"/>
      <c r="N50" s="51"/>
      <c r="O50" s="51"/>
    </row>
    <row r="51" spans="1:15" s="52" customFormat="1" ht="30.6" customHeight="1">
      <c r="A51" s="20">
        <v>5</v>
      </c>
      <c r="B51" s="21" t="s">
        <v>150</v>
      </c>
      <c r="C51" s="21" t="s">
        <v>164</v>
      </c>
      <c r="D51" s="46">
        <v>200</v>
      </c>
      <c r="E51" s="20" t="s">
        <v>10</v>
      </c>
      <c r="F51" s="47"/>
      <c r="G51" s="48"/>
      <c r="H51" s="49"/>
      <c r="I51" s="118"/>
      <c r="J51" s="132"/>
      <c r="K51" s="61"/>
      <c r="L51" s="51"/>
      <c r="M51" s="51"/>
      <c r="N51" s="51"/>
      <c r="O51" s="51"/>
    </row>
    <row r="52" spans="1:15" s="52" customFormat="1" ht="30.6" customHeight="1">
      <c r="A52" s="20">
        <v>5</v>
      </c>
      <c r="B52" s="21" t="s">
        <v>150</v>
      </c>
      <c r="C52" s="21" t="s">
        <v>165</v>
      </c>
      <c r="D52" s="46">
        <v>50</v>
      </c>
      <c r="E52" s="20" t="s">
        <v>10</v>
      </c>
      <c r="F52" s="47"/>
      <c r="G52" s="48"/>
      <c r="H52" s="49"/>
      <c r="I52" s="118"/>
      <c r="J52" s="132"/>
      <c r="K52" s="61"/>
      <c r="L52" s="51"/>
      <c r="M52" s="51"/>
      <c r="N52" s="51"/>
      <c r="O52" s="51"/>
    </row>
    <row r="53" spans="1:15" s="52" customFormat="1" ht="30.6" customHeight="1">
      <c r="A53" s="20">
        <v>5</v>
      </c>
      <c r="B53" s="21" t="s">
        <v>150</v>
      </c>
      <c r="C53" s="21" t="s">
        <v>167</v>
      </c>
      <c r="D53" s="46">
        <v>150</v>
      </c>
      <c r="E53" s="20" t="s">
        <v>10</v>
      </c>
      <c r="F53" s="47"/>
      <c r="G53" s="48"/>
      <c r="H53" s="49"/>
      <c r="I53" s="118"/>
      <c r="J53" s="132"/>
      <c r="K53" s="61"/>
      <c r="L53" s="51"/>
      <c r="M53" s="51"/>
      <c r="N53" s="51"/>
      <c r="O53" s="51"/>
    </row>
    <row r="54" spans="1:15" s="52" customFormat="1" ht="30.6" customHeight="1">
      <c r="A54" s="20">
        <v>5</v>
      </c>
      <c r="B54" s="21" t="s">
        <v>150</v>
      </c>
      <c r="C54" s="21" t="s">
        <v>168</v>
      </c>
      <c r="D54" s="46">
        <v>550</v>
      </c>
      <c r="E54" s="20" t="s">
        <v>10</v>
      </c>
      <c r="F54" s="47"/>
      <c r="G54" s="48"/>
      <c r="H54" s="49"/>
      <c r="I54" s="118"/>
      <c r="J54" s="132"/>
      <c r="K54" s="61"/>
      <c r="L54" s="51"/>
      <c r="M54" s="51"/>
      <c r="N54" s="51"/>
      <c r="O54" s="51"/>
    </row>
    <row r="55" spans="1:15" s="52" customFormat="1" ht="30.6" customHeight="1">
      <c r="A55" s="20">
        <v>5</v>
      </c>
      <c r="B55" s="21" t="s">
        <v>150</v>
      </c>
      <c r="C55" s="21" t="s">
        <v>169</v>
      </c>
      <c r="D55" s="46">
        <v>50</v>
      </c>
      <c r="E55" s="20" t="s">
        <v>10</v>
      </c>
      <c r="F55" s="47"/>
      <c r="G55" s="48"/>
      <c r="H55" s="49"/>
      <c r="I55" s="118"/>
      <c r="J55" s="132"/>
      <c r="K55" s="61"/>
      <c r="L55" s="51"/>
      <c r="M55" s="51"/>
      <c r="N55" s="51"/>
      <c r="O55" s="51"/>
    </row>
    <row r="56" spans="1:15" s="52" customFormat="1" ht="33" customHeight="1">
      <c r="A56" s="20">
        <v>6</v>
      </c>
      <c r="B56" s="21" t="s">
        <v>151</v>
      </c>
      <c r="C56" s="21" t="s">
        <v>149</v>
      </c>
      <c r="D56" s="46">
        <v>50</v>
      </c>
      <c r="E56" s="20" t="s">
        <v>6</v>
      </c>
      <c r="F56" s="47"/>
      <c r="G56" s="48"/>
      <c r="H56" s="49"/>
      <c r="I56" s="118"/>
      <c r="J56" s="132"/>
      <c r="K56" s="61"/>
      <c r="L56" s="51"/>
      <c r="M56" s="51"/>
      <c r="N56" s="51"/>
      <c r="O56" s="51"/>
    </row>
    <row r="57" spans="1:15" s="52" customFormat="1" ht="33" customHeight="1">
      <c r="A57" s="20">
        <v>6</v>
      </c>
      <c r="B57" s="21" t="s">
        <v>151</v>
      </c>
      <c r="C57" s="21" t="s">
        <v>205</v>
      </c>
      <c r="D57" s="46">
        <v>200</v>
      </c>
      <c r="E57" s="20" t="s">
        <v>10</v>
      </c>
      <c r="F57" s="47"/>
      <c r="G57" s="48"/>
      <c r="H57" s="49"/>
      <c r="I57" s="118"/>
      <c r="J57" s="132"/>
      <c r="K57" s="61"/>
      <c r="L57" s="51"/>
      <c r="M57" s="51"/>
      <c r="N57" s="51"/>
      <c r="O57" s="51"/>
    </row>
    <row r="58" spans="1:15" s="52" customFormat="1" ht="33" customHeight="1">
      <c r="A58" s="20">
        <v>6</v>
      </c>
      <c r="B58" s="21" t="s">
        <v>151</v>
      </c>
      <c r="C58" s="21" t="s">
        <v>206</v>
      </c>
      <c r="D58" s="46">
        <v>250</v>
      </c>
      <c r="E58" s="20" t="s">
        <v>10</v>
      </c>
      <c r="F58" s="47"/>
      <c r="G58" s="48"/>
      <c r="H58" s="49"/>
      <c r="I58" s="118"/>
      <c r="J58" s="132"/>
      <c r="K58" s="61"/>
      <c r="L58" s="51"/>
      <c r="M58" s="51"/>
      <c r="N58" s="51"/>
      <c r="O58" s="51"/>
    </row>
    <row r="59" spans="1:15" s="52" customFormat="1" ht="33" customHeight="1">
      <c r="A59" s="20">
        <v>6</v>
      </c>
      <c r="B59" s="21" t="s">
        <v>151</v>
      </c>
      <c r="C59" s="21" t="s">
        <v>47</v>
      </c>
      <c r="D59" s="46">
        <v>100</v>
      </c>
      <c r="E59" s="20" t="s">
        <v>10</v>
      </c>
      <c r="F59" s="47"/>
      <c r="G59" s="48"/>
      <c r="H59" s="49"/>
      <c r="I59" s="118"/>
      <c r="J59" s="132"/>
      <c r="K59" s="61"/>
      <c r="L59" s="51"/>
      <c r="M59" s="51"/>
      <c r="N59" s="51"/>
      <c r="O59" s="51"/>
    </row>
    <row r="60" spans="1:15" s="52" customFormat="1" ht="33" customHeight="1">
      <c r="A60" s="20">
        <v>6</v>
      </c>
      <c r="B60" s="21" t="s">
        <v>151</v>
      </c>
      <c r="C60" s="21" t="s">
        <v>23</v>
      </c>
      <c r="D60" s="46">
        <v>400</v>
      </c>
      <c r="E60" s="20" t="s">
        <v>10</v>
      </c>
      <c r="F60" s="47"/>
      <c r="G60" s="48"/>
      <c r="H60" s="49"/>
      <c r="I60" s="118"/>
      <c r="J60" s="132"/>
      <c r="K60" s="61"/>
      <c r="L60" s="51"/>
      <c r="M60" s="51"/>
      <c r="N60" s="51"/>
      <c r="O60" s="51"/>
    </row>
    <row r="61" spans="1:15" s="52" customFormat="1" ht="33" customHeight="1">
      <c r="A61" s="20">
        <v>6</v>
      </c>
      <c r="B61" s="21" t="s">
        <v>151</v>
      </c>
      <c r="C61" s="21" t="s">
        <v>207</v>
      </c>
      <c r="D61" s="46">
        <v>500</v>
      </c>
      <c r="E61" s="20" t="s">
        <v>10</v>
      </c>
      <c r="F61" s="47"/>
      <c r="G61" s="48"/>
      <c r="H61" s="49"/>
      <c r="I61" s="118"/>
      <c r="J61" s="132"/>
      <c r="K61" s="61"/>
      <c r="L61" s="51"/>
      <c r="M61" s="51"/>
      <c r="N61" s="51"/>
      <c r="O61" s="51"/>
    </row>
    <row r="62" spans="1:15" s="4" customFormat="1" ht="29.45" customHeight="1">
      <c r="A62" s="20">
        <v>7</v>
      </c>
      <c r="B62" s="21" t="s">
        <v>19</v>
      </c>
      <c r="C62" s="21" t="s">
        <v>32</v>
      </c>
      <c r="D62" s="46">
        <v>27</v>
      </c>
      <c r="E62" s="20" t="s">
        <v>18</v>
      </c>
      <c r="F62" s="34"/>
      <c r="G62" s="5"/>
      <c r="H62" s="49"/>
      <c r="I62" s="119"/>
      <c r="J62" s="128"/>
      <c r="K62" s="60"/>
      <c r="L62" s="9"/>
      <c r="M62" s="9"/>
      <c r="N62" s="9"/>
      <c r="O62" s="9"/>
    </row>
    <row r="63" spans="1:15" s="4" customFormat="1" ht="29.45" customHeight="1">
      <c r="A63" s="20">
        <v>7</v>
      </c>
      <c r="B63" s="21" t="s">
        <v>19</v>
      </c>
      <c r="C63" s="21" t="s">
        <v>31</v>
      </c>
      <c r="D63" s="46">
        <f>-200+250</f>
        <v>50</v>
      </c>
      <c r="E63" s="20" t="s">
        <v>18</v>
      </c>
      <c r="F63" s="34"/>
      <c r="G63" s="5"/>
      <c r="H63" s="49"/>
      <c r="I63" s="119"/>
      <c r="J63" s="128"/>
      <c r="K63" s="60"/>
      <c r="L63" s="9"/>
      <c r="M63" s="9"/>
      <c r="N63" s="9"/>
      <c r="O63" s="9"/>
    </row>
    <row r="64" spans="1:15" s="4" customFormat="1" ht="35.450000000000003" customHeight="1">
      <c r="A64" s="20">
        <v>7</v>
      </c>
      <c r="B64" s="21" t="s">
        <v>19</v>
      </c>
      <c r="C64" s="21" t="s">
        <v>212</v>
      </c>
      <c r="D64" s="46">
        <v>143</v>
      </c>
      <c r="E64" s="20" t="s">
        <v>18</v>
      </c>
      <c r="F64" s="34"/>
      <c r="G64" s="5"/>
      <c r="H64" s="49"/>
      <c r="I64" s="119"/>
      <c r="J64" s="128"/>
      <c r="K64" s="60"/>
      <c r="L64" s="9"/>
      <c r="M64" s="9"/>
      <c r="N64" s="9"/>
      <c r="O64" s="9"/>
    </row>
    <row r="65" spans="1:15" s="90" customFormat="1" ht="45.6" customHeight="1">
      <c r="A65" s="20">
        <v>7</v>
      </c>
      <c r="B65" s="21" t="s">
        <v>19</v>
      </c>
      <c r="C65" s="21" t="s">
        <v>147</v>
      </c>
      <c r="D65" s="46">
        <v>150</v>
      </c>
      <c r="E65" s="20" t="s">
        <v>18</v>
      </c>
      <c r="F65" s="86"/>
      <c r="G65" s="87"/>
      <c r="H65" s="49"/>
      <c r="I65" s="120"/>
      <c r="J65" s="133"/>
      <c r="K65" s="88"/>
      <c r="L65" s="89"/>
      <c r="M65" s="89"/>
      <c r="N65" s="89"/>
      <c r="O65" s="89"/>
    </row>
    <row r="66" spans="1:15" s="4" customFormat="1" ht="29.45" customHeight="1">
      <c r="A66" s="20">
        <v>7</v>
      </c>
      <c r="B66" s="21" t="s">
        <v>19</v>
      </c>
      <c r="C66" s="21" t="s">
        <v>213</v>
      </c>
      <c r="D66" s="46">
        <v>100</v>
      </c>
      <c r="E66" s="20" t="s">
        <v>18</v>
      </c>
      <c r="F66" s="34"/>
      <c r="G66" s="5"/>
      <c r="H66" s="49"/>
      <c r="I66" s="119"/>
      <c r="J66" s="128"/>
      <c r="K66" s="60"/>
      <c r="L66" s="9"/>
      <c r="M66" s="9"/>
      <c r="N66" s="9"/>
      <c r="O66" s="9"/>
    </row>
    <row r="67" spans="1:15" s="90" customFormat="1" ht="29.45" customHeight="1">
      <c r="A67" s="20">
        <v>7</v>
      </c>
      <c r="B67" s="21" t="s">
        <v>19</v>
      </c>
      <c r="C67" s="21" t="s">
        <v>149</v>
      </c>
      <c r="D67" s="46">
        <v>50</v>
      </c>
      <c r="E67" s="20" t="s">
        <v>6</v>
      </c>
      <c r="F67" s="86"/>
      <c r="G67" s="87"/>
      <c r="H67" s="49"/>
      <c r="I67" s="120"/>
      <c r="J67" s="133"/>
      <c r="K67" s="88"/>
      <c r="L67" s="89"/>
      <c r="M67" s="89"/>
      <c r="N67" s="89"/>
      <c r="O67" s="89"/>
    </row>
    <row r="68" spans="1:15" s="4" customFormat="1" ht="29.45" customHeight="1">
      <c r="A68" s="20">
        <v>7</v>
      </c>
      <c r="B68" s="21" t="s">
        <v>19</v>
      </c>
      <c r="C68" s="21" t="s">
        <v>50</v>
      </c>
      <c r="D68" s="46">
        <v>50</v>
      </c>
      <c r="E68" s="20" t="s">
        <v>10</v>
      </c>
      <c r="F68" s="34"/>
      <c r="G68" s="5"/>
      <c r="H68" s="49"/>
      <c r="I68" s="119"/>
      <c r="J68" s="128"/>
      <c r="K68" s="60"/>
      <c r="L68" s="9"/>
      <c r="M68" s="9"/>
      <c r="N68" s="9"/>
      <c r="O68" s="9"/>
    </row>
    <row r="69" spans="1:15" s="4" customFormat="1" ht="29.45" customHeight="1">
      <c r="A69" s="20">
        <v>7</v>
      </c>
      <c r="B69" s="21" t="s">
        <v>19</v>
      </c>
      <c r="C69" s="21" t="s">
        <v>20</v>
      </c>
      <c r="D69" s="46">
        <v>80</v>
      </c>
      <c r="E69" s="20" t="s">
        <v>10</v>
      </c>
      <c r="F69" s="34"/>
      <c r="G69" s="5"/>
      <c r="H69" s="49"/>
      <c r="I69" s="119"/>
      <c r="J69" s="128"/>
      <c r="K69" s="60"/>
      <c r="L69" s="9"/>
      <c r="M69" s="9"/>
      <c r="N69" s="9"/>
      <c r="O69" s="9"/>
    </row>
    <row r="70" spans="1:15" s="4" customFormat="1" ht="29.45" customHeight="1">
      <c r="A70" s="20">
        <v>7</v>
      </c>
      <c r="B70" s="21" t="s">
        <v>19</v>
      </c>
      <c r="C70" s="21" t="s">
        <v>21</v>
      </c>
      <c r="D70" s="46">
        <v>90</v>
      </c>
      <c r="E70" s="20" t="s">
        <v>10</v>
      </c>
      <c r="F70" s="34"/>
      <c r="G70" s="5"/>
      <c r="H70" s="49"/>
      <c r="I70" s="119"/>
      <c r="J70" s="128"/>
      <c r="K70" s="60"/>
      <c r="L70" s="9"/>
      <c r="M70" s="9"/>
      <c r="N70" s="9"/>
      <c r="O70" s="9"/>
    </row>
    <row r="71" spans="1:15" s="4" customFormat="1" ht="29.45" customHeight="1">
      <c r="A71" s="20">
        <v>7</v>
      </c>
      <c r="B71" s="21" t="s">
        <v>19</v>
      </c>
      <c r="C71" s="21" t="s">
        <v>22</v>
      </c>
      <c r="D71" s="46">
        <v>200</v>
      </c>
      <c r="E71" s="20" t="s">
        <v>10</v>
      </c>
      <c r="F71" s="34"/>
      <c r="G71" s="5"/>
      <c r="H71" s="49"/>
      <c r="I71" s="119"/>
      <c r="J71" s="128"/>
      <c r="K71" s="60"/>
      <c r="L71" s="9"/>
      <c r="M71" s="9"/>
      <c r="N71" s="9"/>
      <c r="O71" s="9"/>
    </row>
    <row r="72" spans="1:15" s="4" customFormat="1" ht="29.45" customHeight="1">
      <c r="A72" s="20">
        <v>7</v>
      </c>
      <c r="B72" s="21" t="s">
        <v>19</v>
      </c>
      <c r="C72" s="21" t="s">
        <v>28</v>
      </c>
      <c r="D72" s="46">
        <v>50</v>
      </c>
      <c r="E72" s="20" t="s">
        <v>10</v>
      </c>
      <c r="F72" s="34"/>
      <c r="G72" s="5"/>
      <c r="H72" s="49"/>
      <c r="I72" s="119"/>
      <c r="J72" s="128"/>
      <c r="K72" s="60"/>
      <c r="L72" s="9"/>
      <c r="M72" s="9"/>
      <c r="N72" s="9"/>
      <c r="O72" s="9"/>
    </row>
    <row r="73" spans="1:15" s="4" customFormat="1" ht="29.45" customHeight="1">
      <c r="A73" s="20">
        <v>7</v>
      </c>
      <c r="B73" s="21" t="s">
        <v>19</v>
      </c>
      <c r="C73" s="21" t="s">
        <v>29</v>
      </c>
      <c r="D73" s="46">
        <v>90</v>
      </c>
      <c r="E73" s="20" t="s">
        <v>10</v>
      </c>
      <c r="F73" s="34"/>
      <c r="G73" s="5"/>
      <c r="H73" s="49"/>
      <c r="I73" s="119"/>
      <c r="J73" s="128"/>
      <c r="K73" s="60"/>
      <c r="L73" s="9"/>
      <c r="M73" s="9"/>
      <c r="N73" s="9"/>
      <c r="O73" s="9"/>
    </row>
    <row r="74" spans="1:15" s="4" customFormat="1" ht="29.45" customHeight="1">
      <c r="A74" s="20">
        <v>7</v>
      </c>
      <c r="B74" s="21" t="s">
        <v>19</v>
      </c>
      <c r="C74" s="21" t="s">
        <v>30</v>
      </c>
      <c r="D74" s="46">
        <v>20</v>
      </c>
      <c r="E74" s="20" t="s">
        <v>10</v>
      </c>
      <c r="F74" s="34"/>
      <c r="G74" s="5"/>
      <c r="H74" s="49"/>
      <c r="I74" s="119"/>
      <c r="J74" s="128"/>
      <c r="K74" s="60"/>
      <c r="L74" s="9"/>
      <c r="M74" s="9"/>
      <c r="N74" s="9"/>
      <c r="O74" s="9"/>
    </row>
    <row r="75" spans="1:15" s="4" customFormat="1" ht="29.45" customHeight="1">
      <c r="A75" s="20">
        <v>7</v>
      </c>
      <c r="B75" s="21" t="s">
        <v>19</v>
      </c>
      <c r="C75" s="21" t="s">
        <v>47</v>
      </c>
      <c r="D75" s="46">
        <v>100</v>
      </c>
      <c r="E75" s="20" t="s">
        <v>10</v>
      </c>
      <c r="F75" s="34"/>
      <c r="G75" s="5"/>
      <c r="H75" s="49"/>
      <c r="I75" s="119"/>
      <c r="J75" s="128"/>
      <c r="K75" s="60"/>
      <c r="L75" s="9"/>
      <c r="M75" s="9"/>
      <c r="N75" s="9"/>
      <c r="O75" s="9"/>
    </row>
    <row r="76" spans="1:15" s="4" customFormat="1" ht="29.45" customHeight="1">
      <c r="A76" s="20">
        <v>7</v>
      </c>
      <c r="B76" s="21" t="s">
        <v>19</v>
      </c>
      <c r="C76" s="21" t="s">
        <v>23</v>
      </c>
      <c r="D76" s="46">
        <v>100</v>
      </c>
      <c r="E76" s="20" t="s">
        <v>10</v>
      </c>
      <c r="F76" s="34"/>
      <c r="G76" s="5"/>
      <c r="H76" s="49"/>
      <c r="I76" s="119"/>
      <c r="J76" s="128"/>
      <c r="K76" s="60"/>
      <c r="L76" s="9"/>
      <c r="M76" s="9"/>
      <c r="N76" s="9"/>
      <c r="O76" s="9"/>
    </row>
    <row r="77" spans="1:15" s="4" customFormat="1" ht="29.45" customHeight="1">
      <c r="A77" s="20">
        <v>7</v>
      </c>
      <c r="B77" s="21" t="s">
        <v>19</v>
      </c>
      <c r="C77" s="21" t="s">
        <v>26</v>
      </c>
      <c r="D77" s="46">
        <v>100</v>
      </c>
      <c r="E77" s="20" t="s">
        <v>10</v>
      </c>
      <c r="F77" s="34"/>
      <c r="G77" s="5"/>
      <c r="H77" s="49"/>
      <c r="I77" s="119"/>
      <c r="J77" s="128"/>
      <c r="K77" s="60"/>
      <c r="L77" s="9"/>
      <c r="M77" s="9"/>
      <c r="N77" s="9"/>
      <c r="O77" s="9"/>
    </row>
    <row r="78" spans="1:15" s="4" customFormat="1" ht="29.45" customHeight="1">
      <c r="A78" s="20">
        <v>7</v>
      </c>
      <c r="B78" s="21" t="s">
        <v>19</v>
      </c>
      <c r="C78" s="21" t="s">
        <v>27</v>
      </c>
      <c r="D78" s="46">
        <v>100</v>
      </c>
      <c r="E78" s="20" t="s">
        <v>10</v>
      </c>
      <c r="F78" s="34"/>
      <c r="G78" s="5"/>
      <c r="H78" s="49"/>
      <c r="I78" s="119"/>
      <c r="J78" s="128"/>
      <c r="K78" s="60"/>
      <c r="L78" s="9"/>
      <c r="M78" s="9"/>
      <c r="N78" s="9"/>
      <c r="O78" s="9"/>
    </row>
    <row r="79" spans="1:15" s="4" customFormat="1" ht="29.45" customHeight="1">
      <c r="A79" s="20">
        <v>8</v>
      </c>
      <c r="B79" s="21" t="s">
        <v>79</v>
      </c>
      <c r="C79" s="74" t="s">
        <v>93</v>
      </c>
      <c r="D79" s="46">
        <v>46</v>
      </c>
      <c r="E79" s="20" t="s">
        <v>18</v>
      </c>
      <c r="F79" s="34"/>
      <c r="G79" s="5"/>
      <c r="H79" s="49"/>
      <c r="I79" s="119"/>
      <c r="J79" s="128"/>
      <c r="K79" s="60"/>
      <c r="L79" s="9"/>
      <c r="M79" s="9"/>
      <c r="N79" s="9"/>
      <c r="O79" s="9"/>
    </row>
    <row r="80" spans="1:15" s="4" customFormat="1" ht="33.6" customHeight="1">
      <c r="A80" s="20">
        <v>8</v>
      </c>
      <c r="B80" s="21" t="s">
        <v>79</v>
      </c>
      <c r="C80" s="74" t="s">
        <v>99</v>
      </c>
      <c r="D80" s="46">
        <f>-50+250</f>
        <v>200</v>
      </c>
      <c r="E80" s="20" t="s">
        <v>18</v>
      </c>
      <c r="F80" s="34"/>
      <c r="G80" s="5"/>
      <c r="H80" s="49"/>
      <c r="I80" s="119"/>
      <c r="J80" s="128"/>
      <c r="K80" s="60"/>
      <c r="L80" s="9"/>
      <c r="M80" s="9"/>
      <c r="N80" s="9"/>
      <c r="O80" s="9"/>
    </row>
    <row r="81" spans="1:15" s="4" customFormat="1" ht="29.45" customHeight="1">
      <c r="A81" s="20">
        <v>8</v>
      </c>
      <c r="B81" s="21" t="s">
        <v>79</v>
      </c>
      <c r="C81" s="74" t="s">
        <v>213</v>
      </c>
      <c r="D81" s="46">
        <v>200</v>
      </c>
      <c r="E81" s="20" t="s">
        <v>18</v>
      </c>
      <c r="F81" s="34"/>
      <c r="G81" s="5"/>
      <c r="H81" s="49"/>
      <c r="I81" s="119"/>
      <c r="J81" s="128"/>
      <c r="K81" s="60"/>
      <c r="L81" s="9"/>
      <c r="M81" s="9"/>
      <c r="N81" s="9"/>
      <c r="O81" s="9"/>
    </row>
    <row r="82" spans="1:15" s="90" customFormat="1" ht="29.45" customHeight="1">
      <c r="A82" s="20">
        <v>8</v>
      </c>
      <c r="B82" s="21" t="s">
        <v>79</v>
      </c>
      <c r="C82" s="21" t="s">
        <v>149</v>
      </c>
      <c r="D82" s="46">
        <v>50</v>
      </c>
      <c r="E82" s="20" t="s">
        <v>6</v>
      </c>
      <c r="F82" s="86"/>
      <c r="G82" s="87"/>
      <c r="H82" s="138"/>
      <c r="I82" s="120"/>
      <c r="J82" s="133"/>
      <c r="K82" s="88"/>
      <c r="L82" s="89"/>
      <c r="M82" s="89"/>
      <c r="N82" s="89"/>
      <c r="O82" s="89"/>
    </row>
    <row r="83" spans="1:15" s="4" customFormat="1" ht="29.45" customHeight="1">
      <c r="A83" s="20">
        <v>8</v>
      </c>
      <c r="B83" s="21" t="s">
        <v>79</v>
      </c>
      <c r="C83" s="74" t="s">
        <v>94</v>
      </c>
      <c r="D83" s="46">
        <v>30</v>
      </c>
      <c r="E83" s="20" t="s">
        <v>6</v>
      </c>
      <c r="F83" s="34"/>
      <c r="G83" s="5"/>
      <c r="H83" s="49"/>
      <c r="I83" s="119"/>
      <c r="J83" s="128"/>
      <c r="K83" s="60"/>
      <c r="L83" s="9"/>
      <c r="M83" s="9"/>
      <c r="N83" s="9"/>
      <c r="O83" s="9"/>
    </row>
    <row r="84" spans="1:15" s="4" customFormat="1" ht="29.45" customHeight="1">
      <c r="A84" s="20">
        <v>8</v>
      </c>
      <c r="B84" s="21" t="s">
        <v>79</v>
      </c>
      <c r="C84" s="74" t="s">
        <v>80</v>
      </c>
      <c r="D84" s="46">
        <v>20</v>
      </c>
      <c r="E84" s="20" t="s">
        <v>10</v>
      </c>
      <c r="F84" s="34"/>
      <c r="G84" s="5"/>
      <c r="H84" s="49"/>
      <c r="I84" s="119"/>
      <c r="J84" s="128"/>
      <c r="K84" s="60"/>
      <c r="L84" s="9"/>
      <c r="M84" s="9"/>
      <c r="N84" s="9"/>
      <c r="O84" s="9"/>
    </row>
    <row r="85" spans="1:15" s="4" customFormat="1" ht="29.45" customHeight="1">
      <c r="A85" s="20">
        <v>8</v>
      </c>
      <c r="B85" s="21" t="s">
        <v>79</v>
      </c>
      <c r="C85" s="74" t="s">
        <v>97</v>
      </c>
      <c r="D85" s="46">
        <v>25</v>
      </c>
      <c r="E85" s="20" t="s">
        <v>10</v>
      </c>
      <c r="F85" s="34"/>
      <c r="G85" s="5"/>
      <c r="H85" s="49"/>
      <c r="I85" s="119"/>
      <c r="J85" s="128"/>
      <c r="K85" s="60"/>
      <c r="L85" s="9"/>
      <c r="M85" s="9"/>
      <c r="N85" s="9"/>
      <c r="O85" s="9"/>
    </row>
    <row r="86" spans="1:15" s="4" customFormat="1" ht="29.45" customHeight="1">
      <c r="A86" s="20">
        <v>8</v>
      </c>
      <c r="B86" s="21" t="s">
        <v>79</v>
      </c>
      <c r="C86" s="74" t="s">
        <v>81</v>
      </c>
      <c r="D86" s="46">
        <v>50</v>
      </c>
      <c r="E86" s="20" t="s">
        <v>10</v>
      </c>
      <c r="F86" s="34"/>
      <c r="G86" s="5"/>
      <c r="H86" s="49"/>
      <c r="I86" s="119"/>
      <c r="J86" s="128"/>
      <c r="K86" s="60"/>
      <c r="L86" s="9"/>
      <c r="M86" s="9"/>
      <c r="N86" s="9"/>
      <c r="O86" s="9"/>
    </row>
    <row r="87" spans="1:15" s="4" customFormat="1" ht="29.45" customHeight="1">
      <c r="A87" s="20">
        <v>8</v>
      </c>
      <c r="B87" s="21" t="s">
        <v>79</v>
      </c>
      <c r="C87" s="74" t="s">
        <v>82</v>
      </c>
      <c r="D87" s="46">
        <v>10</v>
      </c>
      <c r="E87" s="20" t="s">
        <v>10</v>
      </c>
      <c r="F87" s="34"/>
      <c r="G87" s="5"/>
      <c r="H87" s="49"/>
      <c r="I87" s="119"/>
      <c r="J87" s="128"/>
      <c r="K87" s="60"/>
      <c r="L87" s="9"/>
      <c r="M87" s="9"/>
      <c r="N87" s="9"/>
      <c r="O87" s="9"/>
    </row>
    <row r="88" spans="1:15" s="4" customFormat="1" ht="29.45" customHeight="1">
      <c r="A88" s="20">
        <v>8</v>
      </c>
      <c r="B88" s="21" t="s">
        <v>79</v>
      </c>
      <c r="C88" s="74" t="s">
        <v>83</v>
      </c>
      <c r="D88" s="46">
        <v>71</v>
      </c>
      <c r="E88" s="20" t="s">
        <v>10</v>
      </c>
      <c r="F88" s="34"/>
      <c r="G88" s="5"/>
      <c r="H88" s="49"/>
      <c r="I88" s="119"/>
      <c r="J88" s="128"/>
      <c r="K88" s="60"/>
      <c r="L88" s="9"/>
      <c r="M88" s="9"/>
      <c r="N88" s="9"/>
      <c r="O88" s="9"/>
    </row>
    <row r="89" spans="1:15" s="4" customFormat="1" ht="29.45" customHeight="1">
      <c r="A89" s="20">
        <v>8</v>
      </c>
      <c r="B89" s="21" t="s">
        <v>79</v>
      </c>
      <c r="C89" s="74" t="s">
        <v>98</v>
      </c>
      <c r="D89" s="46">
        <v>20</v>
      </c>
      <c r="E89" s="20" t="s">
        <v>10</v>
      </c>
      <c r="F89" s="34"/>
      <c r="G89" s="5"/>
      <c r="H89" s="49"/>
      <c r="I89" s="119"/>
      <c r="J89" s="128"/>
      <c r="K89" s="60"/>
      <c r="L89" s="9"/>
      <c r="M89" s="9"/>
      <c r="N89" s="9"/>
      <c r="O89" s="9"/>
    </row>
    <row r="90" spans="1:15" s="4" customFormat="1" ht="29.45" customHeight="1">
      <c r="A90" s="20">
        <v>8</v>
      </c>
      <c r="B90" s="21" t="s">
        <v>79</v>
      </c>
      <c r="C90" s="74" t="s">
        <v>96</v>
      </c>
      <c r="D90" s="46">
        <v>50</v>
      </c>
      <c r="E90" s="20" t="s">
        <v>10</v>
      </c>
      <c r="F90" s="34"/>
      <c r="G90" s="5"/>
      <c r="H90" s="49"/>
      <c r="I90" s="119"/>
      <c r="J90" s="128"/>
      <c r="K90" s="60"/>
      <c r="L90" s="9"/>
      <c r="M90" s="9"/>
      <c r="N90" s="9"/>
      <c r="O90" s="9"/>
    </row>
    <row r="91" spans="1:15" s="4" customFormat="1" ht="29.45" customHeight="1">
      <c r="A91" s="20">
        <v>8</v>
      </c>
      <c r="B91" s="21" t="s">
        <v>79</v>
      </c>
      <c r="C91" s="74" t="s">
        <v>103</v>
      </c>
      <c r="D91" s="46">
        <v>10</v>
      </c>
      <c r="E91" s="20" t="s">
        <v>10</v>
      </c>
      <c r="F91" s="34"/>
      <c r="G91" s="5"/>
      <c r="H91" s="49"/>
      <c r="I91" s="119"/>
      <c r="J91" s="128"/>
      <c r="K91" s="60"/>
      <c r="L91" s="9"/>
      <c r="M91" s="9"/>
      <c r="N91" s="9"/>
      <c r="O91" s="9"/>
    </row>
    <row r="92" spans="1:15" s="4" customFormat="1" ht="29.45" customHeight="1">
      <c r="A92" s="20">
        <v>8</v>
      </c>
      <c r="B92" s="21" t="s">
        <v>79</v>
      </c>
      <c r="C92" s="74" t="s">
        <v>107</v>
      </c>
      <c r="D92" s="46">
        <v>198</v>
      </c>
      <c r="E92" s="20" t="s">
        <v>10</v>
      </c>
      <c r="F92" s="34"/>
      <c r="G92" s="5"/>
      <c r="H92" s="49"/>
      <c r="I92" s="119"/>
      <c r="J92" s="128"/>
      <c r="K92" s="60"/>
      <c r="L92" s="9"/>
      <c r="M92" s="9"/>
      <c r="N92" s="9"/>
      <c r="O92" s="9"/>
    </row>
    <row r="93" spans="1:15" s="4" customFormat="1" ht="29.45" customHeight="1">
      <c r="A93" s="20">
        <v>8</v>
      </c>
      <c r="B93" s="21" t="s">
        <v>79</v>
      </c>
      <c r="C93" s="74" t="s">
        <v>108</v>
      </c>
      <c r="D93" s="46">
        <v>75</v>
      </c>
      <c r="E93" s="20" t="s">
        <v>10</v>
      </c>
      <c r="F93" s="34"/>
      <c r="G93" s="5"/>
      <c r="H93" s="49"/>
      <c r="I93" s="119"/>
      <c r="J93" s="128"/>
      <c r="K93" s="60"/>
      <c r="L93" s="9"/>
      <c r="M93" s="9"/>
      <c r="N93" s="9"/>
      <c r="O93" s="9"/>
    </row>
    <row r="94" spans="1:15" s="4" customFormat="1" ht="29.45" customHeight="1">
      <c r="A94" s="20">
        <v>8</v>
      </c>
      <c r="B94" s="21" t="s">
        <v>79</v>
      </c>
      <c r="C94" s="74" t="s">
        <v>100</v>
      </c>
      <c r="D94" s="46">
        <v>50</v>
      </c>
      <c r="E94" s="20" t="s">
        <v>10</v>
      </c>
      <c r="F94" s="34"/>
      <c r="G94" s="5"/>
      <c r="H94" s="49"/>
      <c r="I94" s="119"/>
      <c r="J94" s="128"/>
      <c r="K94" s="60"/>
      <c r="L94" s="9"/>
      <c r="M94" s="9"/>
      <c r="N94" s="9"/>
      <c r="O94" s="9"/>
    </row>
    <row r="95" spans="1:15" s="4" customFormat="1" ht="29.45" customHeight="1">
      <c r="A95" s="20">
        <v>8</v>
      </c>
      <c r="B95" s="21" t="s">
        <v>79</v>
      </c>
      <c r="C95" s="74" t="s">
        <v>101</v>
      </c>
      <c r="D95" s="46">
        <v>20</v>
      </c>
      <c r="E95" s="20" t="s">
        <v>10</v>
      </c>
      <c r="F95" s="34"/>
      <c r="G95" s="5"/>
      <c r="H95" s="49"/>
      <c r="I95" s="119"/>
      <c r="J95" s="128"/>
      <c r="K95" s="60"/>
      <c r="L95" s="9"/>
      <c r="M95" s="9"/>
      <c r="N95" s="9"/>
      <c r="O95" s="9"/>
    </row>
    <row r="96" spans="1:15" s="4" customFormat="1" ht="29.45" customHeight="1">
      <c r="A96" s="20">
        <v>8</v>
      </c>
      <c r="B96" s="21" t="s">
        <v>79</v>
      </c>
      <c r="C96" s="74" t="s">
        <v>47</v>
      </c>
      <c r="D96" s="46">
        <v>25</v>
      </c>
      <c r="E96" s="20" t="s">
        <v>10</v>
      </c>
      <c r="F96" s="34"/>
      <c r="G96" s="5"/>
      <c r="H96" s="49"/>
      <c r="I96" s="119"/>
      <c r="J96" s="128"/>
      <c r="K96" s="60"/>
      <c r="L96" s="9"/>
      <c r="M96" s="9"/>
      <c r="N96" s="9"/>
      <c r="O96" s="9"/>
    </row>
    <row r="97" spans="1:15" s="4" customFormat="1" ht="29.45" customHeight="1">
      <c r="A97" s="20">
        <v>8</v>
      </c>
      <c r="B97" s="21" t="s">
        <v>79</v>
      </c>
      <c r="C97" s="74" t="s">
        <v>95</v>
      </c>
      <c r="D97" s="46">
        <v>25</v>
      </c>
      <c r="E97" s="20" t="s">
        <v>10</v>
      </c>
      <c r="F97" s="34"/>
      <c r="G97" s="5"/>
      <c r="H97" s="49"/>
      <c r="I97" s="119"/>
      <c r="J97" s="128"/>
      <c r="K97" s="60"/>
      <c r="L97" s="9"/>
      <c r="M97" s="9"/>
      <c r="N97" s="9"/>
      <c r="O97" s="9"/>
    </row>
    <row r="98" spans="1:15" s="4" customFormat="1" ht="29.45" customHeight="1">
      <c r="A98" s="20">
        <v>8</v>
      </c>
      <c r="B98" s="21" t="s">
        <v>79</v>
      </c>
      <c r="C98" s="74" t="s">
        <v>84</v>
      </c>
      <c r="D98" s="46">
        <v>100</v>
      </c>
      <c r="E98" s="20" t="s">
        <v>10</v>
      </c>
      <c r="F98" s="34"/>
      <c r="G98" s="5"/>
      <c r="H98" s="49"/>
      <c r="I98" s="119"/>
      <c r="J98" s="128"/>
      <c r="K98" s="60"/>
      <c r="L98" s="9"/>
      <c r="M98" s="9"/>
      <c r="N98" s="9"/>
      <c r="O98" s="9"/>
    </row>
    <row r="99" spans="1:15" s="4" customFormat="1" ht="29.45" customHeight="1">
      <c r="A99" s="20">
        <v>8</v>
      </c>
      <c r="B99" s="21" t="s">
        <v>79</v>
      </c>
      <c r="C99" s="74" t="s">
        <v>26</v>
      </c>
      <c r="D99" s="46">
        <v>25</v>
      </c>
      <c r="E99" s="20" t="s">
        <v>10</v>
      </c>
      <c r="F99" s="34"/>
      <c r="G99" s="5"/>
      <c r="H99" s="49"/>
      <c r="I99" s="119"/>
      <c r="J99" s="128"/>
      <c r="K99" s="60"/>
      <c r="L99" s="9"/>
      <c r="M99" s="9"/>
      <c r="N99" s="9"/>
      <c r="O99" s="9"/>
    </row>
    <row r="100" spans="1:15" s="4" customFormat="1" ht="29.45" customHeight="1">
      <c r="A100" s="20">
        <v>8</v>
      </c>
      <c r="B100" s="21" t="s">
        <v>79</v>
      </c>
      <c r="C100" s="74" t="s">
        <v>109</v>
      </c>
      <c r="D100" s="46">
        <v>200</v>
      </c>
      <c r="E100" s="20" t="s">
        <v>10</v>
      </c>
      <c r="F100" s="34"/>
      <c r="G100" s="5"/>
      <c r="H100" s="49"/>
      <c r="I100" s="119"/>
      <c r="J100" s="128"/>
      <c r="K100" s="60"/>
      <c r="L100" s="9"/>
      <c r="M100" s="9"/>
      <c r="N100" s="9"/>
      <c r="O100" s="9"/>
    </row>
    <row r="101" spans="1:15" s="4" customFormat="1" ht="31.5">
      <c r="A101" s="20">
        <v>9</v>
      </c>
      <c r="B101" s="21" t="s">
        <v>12</v>
      </c>
      <c r="C101" s="22" t="s">
        <v>32</v>
      </c>
      <c r="D101" s="46">
        <v>50</v>
      </c>
      <c r="E101" s="20" t="s">
        <v>18</v>
      </c>
      <c r="F101" s="34"/>
      <c r="G101" s="5"/>
      <c r="H101" s="49"/>
      <c r="I101" s="115"/>
      <c r="J101" s="128"/>
      <c r="K101" s="60"/>
      <c r="L101" s="9"/>
      <c r="M101" s="9"/>
      <c r="N101" s="9"/>
      <c r="O101" s="9"/>
    </row>
    <row r="102" spans="1:15" s="4" customFormat="1" ht="29.45" customHeight="1">
      <c r="A102" s="20">
        <v>9</v>
      </c>
      <c r="B102" s="21" t="s">
        <v>12</v>
      </c>
      <c r="C102" s="21" t="s">
        <v>33</v>
      </c>
      <c r="D102" s="46">
        <v>150</v>
      </c>
      <c r="E102" s="20" t="s">
        <v>6</v>
      </c>
      <c r="F102" s="34"/>
      <c r="G102" s="5"/>
      <c r="H102" s="49"/>
      <c r="I102" s="119"/>
      <c r="J102" s="128"/>
      <c r="K102" s="60"/>
      <c r="L102" s="9"/>
      <c r="M102" s="9"/>
      <c r="N102" s="9"/>
      <c r="O102" s="9"/>
    </row>
    <row r="103" spans="1:15" s="4" customFormat="1" ht="30.75" customHeight="1">
      <c r="A103" s="20">
        <v>9</v>
      </c>
      <c r="B103" s="21" t="s">
        <v>12</v>
      </c>
      <c r="C103" s="21" t="s">
        <v>34</v>
      </c>
      <c r="D103" s="46">
        <v>150</v>
      </c>
      <c r="E103" s="20" t="s">
        <v>6</v>
      </c>
      <c r="F103" s="34"/>
      <c r="G103" s="5"/>
      <c r="H103" s="49"/>
      <c r="I103" s="119"/>
      <c r="J103" s="128"/>
      <c r="K103" s="60"/>
      <c r="L103" s="9"/>
      <c r="M103" s="9"/>
      <c r="N103" s="9"/>
      <c r="O103" s="9"/>
    </row>
    <row r="104" spans="1:15" s="4" customFormat="1" ht="31.5">
      <c r="A104" s="20">
        <v>9</v>
      </c>
      <c r="B104" s="21" t="s">
        <v>12</v>
      </c>
      <c r="C104" s="21" t="s">
        <v>46</v>
      </c>
      <c r="D104" s="46">
        <v>200</v>
      </c>
      <c r="E104" s="20" t="s">
        <v>10</v>
      </c>
      <c r="F104" s="34"/>
      <c r="G104" s="5"/>
      <c r="H104" s="49"/>
      <c r="I104" s="119"/>
      <c r="J104" s="128"/>
      <c r="K104" s="60"/>
      <c r="L104" s="9"/>
      <c r="M104" s="9"/>
      <c r="N104" s="9"/>
      <c r="O104" s="9"/>
    </row>
    <row r="105" spans="1:15" s="18" customFormat="1" ht="31.5">
      <c r="A105" s="20">
        <v>9</v>
      </c>
      <c r="B105" s="21" t="s">
        <v>12</v>
      </c>
      <c r="C105" s="21" t="s">
        <v>48</v>
      </c>
      <c r="D105" s="46">
        <v>200</v>
      </c>
      <c r="E105" s="20" t="s">
        <v>10</v>
      </c>
      <c r="F105" s="35"/>
      <c r="G105" s="16"/>
      <c r="H105" s="49"/>
      <c r="I105" s="115"/>
      <c r="J105" s="134"/>
      <c r="K105" s="62"/>
      <c r="L105" s="13"/>
      <c r="M105" s="17"/>
      <c r="N105" s="17"/>
      <c r="O105" s="17"/>
    </row>
    <row r="106" spans="1:15" s="4" customFormat="1" ht="31.5">
      <c r="A106" s="20">
        <v>9</v>
      </c>
      <c r="B106" s="21" t="s">
        <v>12</v>
      </c>
      <c r="C106" s="21" t="s">
        <v>214</v>
      </c>
      <c r="D106" s="46">
        <v>200</v>
      </c>
      <c r="E106" s="20" t="s">
        <v>10</v>
      </c>
      <c r="F106" s="34"/>
      <c r="G106" s="5"/>
      <c r="H106" s="49"/>
      <c r="I106" s="115"/>
      <c r="J106" s="128"/>
      <c r="K106" s="60"/>
      <c r="L106" s="9"/>
      <c r="M106" s="9"/>
      <c r="N106" s="9"/>
      <c r="O106" s="9"/>
    </row>
    <row r="107" spans="1:15" s="18" customFormat="1" ht="45" customHeight="1">
      <c r="A107" s="20">
        <v>9</v>
      </c>
      <c r="B107" s="21" t="s">
        <v>12</v>
      </c>
      <c r="C107" s="21" t="s">
        <v>175</v>
      </c>
      <c r="D107" s="46">
        <v>350</v>
      </c>
      <c r="E107" s="20" t="s">
        <v>10</v>
      </c>
      <c r="F107" s="35"/>
      <c r="G107" s="16"/>
      <c r="H107" s="49"/>
      <c r="I107" s="115"/>
      <c r="J107" s="134"/>
      <c r="K107" s="62"/>
      <c r="L107" s="13"/>
      <c r="M107" s="17"/>
      <c r="N107" s="17"/>
      <c r="O107" s="17"/>
    </row>
    <row r="108" spans="1:15" s="172" customFormat="1" ht="32.450000000000003" customHeight="1">
      <c r="A108" s="20">
        <v>10</v>
      </c>
      <c r="B108" s="21"/>
      <c r="C108" s="21" t="s">
        <v>209</v>
      </c>
      <c r="D108" s="46">
        <v>1500</v>
      </c>
      <c r="E108" s="20" t="s">
        <v>10</v>
      </c>
      <c r="F108" s="164"/>
      <c r="G108" s="165"/>
      <c r="H108" s="166"/>
      <c r="I108" s="167"/>
      <c r="J108" s="168"/>
      <c r="K108" s="169"/>
      <c r="L108" s="170"/>
      <c r="M108" s="171"/>
      <c r="N108" s="171"/>
      <c r="O108" s="171"/>
    </row>
    <row r="109" spans="1:15" s="18" customFormat="1" ht="31.15" customHeight="1">
      <c r="A109" s="20">
        <v>11</v>
      </c>
      <c r="B109" s="21" t="s">
        <v>152</v>
      </c>
      <c r="C109" s="21" t="s">
        <v>149</v>
      </c>
      <c r="D109" s="46">
        <v>50</v>
      </c>
      <c r="E109" s="20" t="s">
        <v>6</v>
      </c>
      <c r="F109" s="35"/>
      <c r="G109" s="16"/>
      <c r="H109" s="49"/>
      <c r="I109" s="115"/>
      <c r="J109" s="134"/>
      <c r="K109" s="62"/>
      <c r="L109" s="13"/>
      <c r="M109" s="17"/>
      <c r="N109" s="17"/>
      <c r="O109" s="17"/>
    </row>
    <row r="110" spans="1:15" s="18" customFormat="1" ht="45" customHeight="1">
      <c r="A110" s="20">
        <v>11</v>
      </c>
      <c r="B110" s="21" t="s">
        <v>152</v>
      </c>
      <c r="C110" s="21" t="s">
        <v>185</v>
      </c>
      <c r="D110" s="46">
        <v>150</v>
      </c>
      <c r="E110" s="20" t="s">
        <v>10</v>
      </c>
      <c r="F110" s="35"/>
      <c r="G110" s="16"/>
      <c r="H110" s="49"/>
      <c r="I110" s="115"/>
      <c r="J110" s="134"/>
      <c r="K110" s="62"/>
      <c r="L110" s="13"/>
      <c r="M110" s="17"/>
      <c r="N110" s="17"/>
      <c r="O110" s="17"/>
    </row>
    <row r="111" spans="1:15" s="18" customFormat="1" ht="61.5" customHeight="1">
      <c r="A111" s="20">
        <v>11</v>
      </c>
      <c r="B111" s="21" t="s">
        <v>152</v>
      </c>
      <c r="C111" s="21" t="s">
        <v>186</v>
      </c>
      <c r="D111" s="46">
        <v>120</v>
      </c>
      <c r="E111" s="20" t="s">
        <v>10</v>
      </c>
      <c r="F111" s="35"/>
      <c r="G111" s="16"/>
      <c r="H111" s="49"/>
      <c r="I111" s="115"/>
      <c r="J111" s="134"/>
      <c r="K111" s="62"/>
      <c r="L111" s="13"/>
      <c r="M111" s="17"/>
      <c r="N111" s="17"/>
      <c r="O111" s="17"/>
    </row>
    <row r="112" spans="1:15" s="18" customFormat="1" ht="43.15" customHeight="1">
      <c r="A112" s="20">
        <v>11</v>
      </c>
      <c r="B112" s="21" t="s">
        <v>152</v>
      </c>
      <c r="C112" s="21" t="s">
        <v>187</v>
      </c>
      <c r="D112" s="46">
        <v>70</v>
      </c>
      <c r="E112" s="20" t="s">
        <v>10</v>
      </c>
      <c r="F112" s="35"/>
      <c r="G112" s="16"/>
      <c r="H112" s="49"/>
      <c r="I112" s="115"/>
      <c r="J112" s="134"/>
      <c r="K112" s="62"/>
      <c r="L112" s="13"/>
      <c r="M112" s="17"/>
      <c r="N112" s="17"/>
      <c r="O112" s="17"/>
    </row>
    <row r="113" spans="1:15" s="18" customFormat="1" ht="42.6" customHeight="1">
      <c r="A113" s="20">
        <v>11</v>
      </c>
      <c r="B113" s="21" t="s">
        <v>152</v>
      </c>
      <c r="C113" s="21" t="s">
        <v>188</v>
      </c>
      <c r="D113" s="46">
        <v>130</v>
      </c>
      <c r="E113" s="20" t="s">
        <v>10</v>
      </c>
      <c r="F113" s="35"/>
      <c r="G113" s="16"/>
      <c r="H113" s="49"/>
      <c r="I113" s="115"/>
      <c r="J113" s="134"/>
      <c r="K113" s="62"/>
      <c r="L113" s="13"/>
      <c r="M113" s="17"/>
      <c r="N113" s="17"/>
      <c r="O113" s="17"/>
    </row>
    <row r="114" spans="1:15" s="18" customFormat="1" ht="43.9" customHeight="1">
      <c r="A114" s="20">
        <v>11</v>
      </c>
      <c r="B114" s="21" t="s">
        <v>152</v>
      </c>
      <c r="C114" s="21" t="s">
        <v>189</v>
      </c>
      <c r="D114" s="46">
        <v>110</v>
      </c>
      <c r="E114" s="20" t="s">
        <v>10</v>
      </c>
      <c r="F114" s="35"/>
      <c r="G114" s="16"/>
      <c r="H114" s="49"/>
      <c r="I114" s="115"/>
      <c r="J114" s="134"/>
      <c r="K114" s="62"/>
      <c r="L114" s="13"/>
      <c r="M114" s="17"/>
      <c r="N114" s="17"/>
      <c r="O114" s="17"/>
    </row>
    <row r="115" spans="1:15" s="18" customFormat="1" ht="43.9" customHeight="1">
      <c r="A115" s="20">
        <v>11</v>
      </c>
      <c r="B115" s="21" t="s">
        <v>152</v>
      </c>
      <c r="C115" s="21" t="s">
        <v>190</v>
      </c>
      <c r="D115" s="46">
        <v>33</v>
      </c>
      <c r="E115" s="20" t="s">
        <v>10</v>
      </c>
      <c r="F115" s="35"/>
      <c r="G115" s="16"/>
      <c r="H115" s="49"/>
      <c r="I115" s="115"/>
      <c r="J115" s="134"/>
      <c r="K115" s="62"/>
      <c r="L115" s="13"/>
      <c r="M115" s="17"/>
      <c r="N115" s="17"/>
      <c r="O115" s="17"/>
    </row>
    <row r="116" spans="1:15" s="18" customFormat="1" ht="46.9" customHeight="1">
      <c r="A116" s="20">
        <v>11</v>
      </c>
      <c r="B116" s="21" t="s">
        <v>152</v>
      </c>
      <c r="C116" s="21" t="s">
        <v>191</v>
      </c>
      <c r="D116" s="46">
        <v>80</v>
      </c>
      <c r="E116" s="20" t="s">
        <v>10</v>
      </c>
      <c r="F116" s="35"/>
      <c r="G116" s="16"/>
      <c r="H116" s="49"/>
      <c r="I116" s="115"/>
      <c r="J116" s="134"/>
      <c r="K116" s="62"/>
      <c r="L116" s="13"/>
      <c r="M116" s="17"/>
      <c r="N116" s="17"/>
      <c r="O116" s="17"/>
    </row>
    <row r="117" spans="1:15" s="18" customFormat="1" ht="43.9" customHeight="1">
      <c r="A117" s="20">
        <v>11</v>
      </c>
      <c r="B117" s="21" t="s">
        <v>152</v>
      </c>
      <c r="C117" s="21" t="s">
        <v>192</v>
      </c>
      <c r="D117" s="46">
        <v>100</v>
      </c>
      <c r="E117" s="20" t="s">
        <v>10</v>
      </c>
      <c r="F117" s="35"/>
      <c r="G117" s="16"/>
      <c r="H117" s="49"/>
      <c r="I117" s="115"/>
      <c r="J117" s="134"/>
      <c r="K117" s="62"/>
      <c r="L117" s="13"/>
      <c r="M117" s="17"/>
      <c r="N117" s="17"/>
      <c r="O117" s="17"/>
    </row>
    <row r="118" spans="1:15" s="18" customFormat="1" ht="43.9" customHeight="1">
      <c r="A118" s="20">
        <v>11</v>
      </c>
      <c r="B118" s="21" t="s">
        <v>152</v>
      </c>
      <c r="C118" s="21" t="s">
        <v>193</v>
      </c>
      <c r="D118" s="46">
        <v>50</v>
      </c>
      <c r="E118" s="20" t="s">
        <v>10</v>
      </c>
      <c r="F118" s="35"/>
      <c r="G118" s="16"/>
      <c r="H118" s="49"/>
      <c r="I118" s="115"/>
      <c r="J118" s="134"/>
      <c r="K118" s="62"/>
      <c r="L118" s="13"/>
      <c r="M118" s="17"/>
      <c r="N118" s="17"/>
      <c r="O118" s="17"/>
    </row>
    <row r="119" spans="1:15" s="18" customFormat="1" ht="31.15" customHeight="1">
      <c r="A119" s="20">
        <v>11</v>
      </c>
      <c r="B119" s="21" t="s">
        <v>152</v>
      </c>
      <c r="C119" s="21" t="s">
        <v>173</v>
      </c>
      <c r="D119" s="46">
        <v>50</v>
      </c>
      <c r="E119" s="20" t="s">
        <v>10</v>
      </c>
      <c r="F119" s="35"/>
      <c r="G119" s="16"/>
      <c r="H119" s="49"/>
      <c r="I119" s="115"/>
      <c r="J119" s="134"/>
      <c r="K119" s="62"/>
      <c r="L119" s="13"/>
      <c r="M119" s="17"/>
      <c r="N119" s="17"/>
      <c r="O119" s="17"/>
    </row>
    <row r="120" spans="1:15" s="18" customFormat="1" ht="31.15" customHeight="1">
      <c r="A120" s="20">
        <v>11</v>
      </c>
      <c r="B120" s="21" t="s">
        <v>152</v>
      </c>
      <c r="C120" s="21" t="s">
        <v>194</v>
      </c>
      <c r="D120" s="46">
        <v>150</v>
      </c>
      <c r="E120" s="20" t="s">
        <v>10</v>
      </c>
      <c r="F120" s="35"/>
      <c r="G120" s="16"/>
      <c r="H120" s="49"/>
      <c r="I120" s="115"/>
      <c r="J120" s="134"/>
      <c r="K120" s="62"/>
      <c r="L120" s="13"/>
      <c r="M120" s="17"/>
      <c r="N120" s="17"/>
      <c r="O120" s="17"/>
    </row>
    <row r="121" spans="1:15" s="18" customFormat="1" ht="31.15" customHeight="1">
      <c r="A121" s="20">
        <v>11</v>
      </c>
      <c r="B121" s="21" t="s">
        <v>152</v>
      </c>
      <c r="C121" s="21" t="s">
        <v>195</v>
      </c>
      <c r="D121" s="46">
        <v>100</v>
      </c>
      <c r="E121" s="20" t="s">
        <v>10</v>
      </c>
      <c r="F121" s="35"/>
      <c r="G121" s="16"/>
      <c r="H121" s="49"/>
      <c r="I121" s="115"/>
      <c r="J121" s="134"/>
      <c r="K121" s="62"/>
      <c r="L121" s="13"/>
      <c r="M121" s="17"/>
      <c r="N121" s="17"/>
      <c r="O121" s="17"/>
    </row>
    <row r="122" spans="1:15" s="18" customFormat="1" ht="31.15" customHeight="1">
      <c r="A122" s="20">
        <v>11</v>
      </c>
      <c r="B122" s="21" t="s">
        <v>152</v>
      </c>
      <c r="C122" s="21" t="s">
        <v>196</v>
      </c>
      <c r="D122" s="46">
        <v>100</v>
      </c>
      <c r="E122" s="20" t="s">
        <v>10</v>
      </c>
      <c r="F122" s="35"/>
      <c r="G122" s="16"/>
      <c r="H122" s="49"/>
      <c r="I122" s="115"/>
      <c r="J122" s="134"/>
      <c r="K122" s="62"/>
      <c r="L122" s="13"/>
      <c r="M122" s="17"/>
      <c r="N122" s="17"/>
      <c r="O122" s="17"/>
    </row>
    <row r="123" spans="1:15" s="18" customFormat="1" ht="31.15" customHeight="1">
      <c r="A123" s="20">
        <v>11</v>
      </c>
      <c r="B123" s="21" t="s">
        <v>152</v>
      </c>
      <c r="C123" s="21" t="s">
        <v>203</v>
      </c>
      <c r="D123" s="46">
        <v>100</v>
      </c>
      <c r="E123" s="20" t="s">
        <v>10</v>
      </c>
      <c r="F123" s="35"/>
      <c r="G123" s="16"/>
      <c r="H123" s="49"/>
      <c r="I123" s="115"/>
      <c r="J123" s="134"/>
      <c r="K123" s="62"/>
      <c r="L123" s="13"/>
      <c r="M123" s="17"/>
      <c r="N123" s="17"/>
      <c r="O123" s="17"/>
    </row>
    <row r="124" spans="1:15" s="18" customFormat="1" ht="33.6" customHeight="1">
      <c r="A124" s="20">
        <v>12</v>
      </c>
      <c r="B124" s="21" t="s">
        <v>153</v>
      </c>
      <c r="C124" s="21" t="s">
        <v>149</v>
      </c>
      <c r="D124" s="46">
        <f>200-50</f>
        <v>150</v>
      </c>
      <c r="E124" s="20" t="s">
        <v>6</v>
      </c>
      <c r="F124" s="35"/>
      <c r="G124" s="16"/>
      <c r="H124" s="49"/>
      <c r="I124" s="115"/>
      <c r="J124" s="134"/>
      <c r="K124" s="62"/>
      <c r="L124" s="13"/>
      <c r="M124" s="17"/>
      <c r="N124" s="17"/>
      <c r="O124" s="17"/>
    </row>
    <row r="125" spans="1:15" s="152" customFormat="1" ht="33.6" customHeight="1">
      <c r="A125" s="20">
        <v>12</v>
      </c>
      <c r="B125" s="21" t="s">
        <v>153</v>
      </c>
      <c r="C125" s="21" t="s">
        <v>197</v>
      </c>
      <c r="D125" s="46">
        <v>369</v>
      </c>
      <c r="E125" s="20" t="s">
        <v>10</v>
      </c>
      <c r="F125" s="147"/>
      <c r="G125" s="148"/>
      <c r="H125" s="49"/>
      <c r="I125" s="118"/>
      <c r="J125" s="149"/>
      <c r="K125" s="150"/>
      <c r="L125" s="50"/>
      <c r="M125" s="151"/>
      <c r="N125" s="151"/>
      <c r="O125" s="151"/>
    </row>
    <row r="126" spans="1:15" s="152" customFormat="1" ht="33.6" customHeight="1">
      <c r="A126" s="20">
        <v>12</v>
      </c>
      <c r="B126" s="21" t="s">
        <v>153</v>
      </c>
      <c r="C126" s="21" t="s">
        <v>198</v>
      </c>
      <c r="D126" s="46">
        <v>361</v>
      </c>
      <c r="E126" s="20" t="s">
        <v>10</v>
      </c>
      <c r="F126" s="147"/>
      <c r="G126" s="148"/>
      <c r="H126" s="49"/>
      <c r="I126" s="118"/>
      <c r="J126" s="149"/>
      <c r="K126" s="150"/>
      <c r="L126" s="50"/>
      <c r="M126" s="151"/>
      <c r="N126" s="151"/>
      <c r="O126" s="151"/>
    </row>
    <row r="127" spans="1:15" s="152" customFormat="1" ht="33.6" customHeight="1">
      <c r="A127" s="20">
        <v>12</v>
      </c>
      <c r="B127" s="21" t="s">
        <v>153</v>
      </c>
      <c r="C127" s="21" t="s">
        <v>199</v>
      </c>
      <c r="D127" s="46">
        <v>303</v>
      </c>
      <c r="E127" s="20" t="s">
        <v>10</v>
      </c>
      <c r="F127" s="147"/>
      <c r="G127" s="148"/>
      <c r="H127" s="49"/>
      <c r="I127" s="118"/>
      <c r="J127" s="149"/>
      <c r="K127" s="150"/>
      <c r="L127" s="50"/>
      <c r="M127" s="151"/>
      <c r="N127" s="151"/>
      <c r="O127" s="151"/>
    </row>
    <row r="128" spans="1:15" s="152" customFormat="1" ht="45.6" customHeight="1">
      <c r="A128" s="20">
        <v>12</v>
      </c>
      <c r="B128" s="21" t="s">
        <v>153</v>
      </c>
      <c r="C128" s="21" t="s">
        <v>200</v>
      </c>
      <c r="D128" s="46">
        <v>155</v>
      </c>
      <c r="E128" s="20" t="s">
        <v>10</v>
      </c>
      <c r="F128" s="147"/>
      <c r="G128" s="148"/>
      <c r="H128" s="49"/>
      <c r="I128" s="118"/>
      <c r="J128" s="149"/>
      <c r="K128" s="150"/>
      <c r="L128" s="50"/>
      <c r="M128" s="151"/>
      <c r="N128" s="151"/>
      <c r="O128" s="151"/>
    </row>
    <row r="129" spans="1:15" s="152" customFormat="1" ht="33.6" customHeight="1">
      <c r="A129" s="20">
        <v>12</v>
      </c>
      <c r="B129" s="21" t="s">
        <v>153</v>
      </c>
      <c r="C129" s="21" t="s">
        <v>173</v>
      </c>
      <c r="D129" s="46">
        <v>50</v>
      </c>
      <c r="E129" s="20" t="s">
        <v>10</v>
      </c>
      <c r="F129" s="147"/>
      <c r="G129" s="148"/>
      <c r="H129" s="49"/>
      <c r="I129" s="118"/>
      <c r="J129" s="149"/>
      <c r="K129" s="150"/>
      <c r="L129" s="50"/>
      <c r="M129" s="151"/>
      <c r="N129" s="151"/>
      <c r="O129" s="151"/>
    </row>
    <row r="130" spans="1:15" s="152" customFormat="1" ht="33.6" customHeight="1">
      <c r="A130" s="20">
        <v>12</v>
      </c>
      <c r="B130" s="21" t="s">
        <v>153</v>
      </c>
      <c r="C130" s="21" t="s">
        <v>201</v>
      </c>
      <c r="D130" s="46">
        <v>60</v>
      </c>
      <c r="E130" s="20" t="s">
        <v>10</v>
      </c>
      <c r="F130" s="147"/>
      <c r="G130" s="148"/>
      <c r="H130" s="49"/>
      <c r="I130" s="118"/>
      <c r="J130" s="149"/>
      <c r="K130" s="150"/>
      <c r="L130" s="50"/>
      <c r="M130" s="151"/>
      <c r="N130" s="151"/>
      <c r="O130" s="151"/>
    </row>
    <row r="131" spans="1:15" s="4" customFormat="1" ht="31.5">
      <c r="A131" s="20">
        <v>13</v>
      </c>
      <c r="B131" s="21" t="s">
        <v>13</v>
      </c>
      <c r="C131" s="21" t="s">
        <v>16</v>
      </c>
      <c r="D131" s="46">
        <v>550</v>
      </c>
      <c r="E131" s="20" t="s">
        <v>11</v>
      </c>
      <c r="F131" s="34"/>
      <c r="G131" s="5"/>
      <c r="H131" s="49"/>
      <c r="I131" s="115"/>
      <c r="J131" s="128"/>
      <c r="K131" s="60"/>
      <c r="L131" s="9"/>
      <c r="M131" s="9"/>
      <c r="N131" s="9"/>
      <c r="O131" s="9"/>
    </row>
    <row r="132" spans="1:15" s="6" customFormat="1" ht="31.5">
      <c r="A132" s="20">
        <v>13</v>
      </c>
      <c r="B132" s="21" t="s">
        <v>13</v>
      </c>
      <c r="C132" s="21" t="s">
        <v>40</v>
      </c>
      <c r="D132" s="46">
        <v>94</v>
      </c>
      <c r="E132" s="20" t="s">
        <v>10</v>
      </c>
      <c r="F132" s="28"/>
      <c r="G132" s="3"/>
      <c r="H132" s="49"/>
      <c r="I132" s="115"/>
      <c r="J132" s="128"/>
      <c r="K132" s="60"/>
      <c r="L132" s="13"/>
      <c r="M132" s="11"/>
      <c r="N132" s="11"/>
      <c r="O132" s="11"/>
    </row>
    <row r="133" spans="1:15" s="6" customFormat="1" ht="31.5">
      <c r="A133" s="20">
        <v>13</v>
      </c>
      <c r="B133" s="21" t="s">
        <v>13</v>
      </c>
      <c r="C133" s="21" t="s">
        <v>39</v>
      </c>
      <c r="D133" s="46">
        <v>100</v>
      </c>
      <c r="E133" s="20" t="s">
        <v>10</v>
      </c>
      <c r="F133" s="28"/>
      <c r="G133" s="3"/>
      <c r="H133" s="49"/>
      <c r="I133" s="115"/>
      <c r="J133" s="128"/>
      <c r="K133" s="60"/>
      <c r="L133" s="13"/>
      <c r="M133" s="11"/>
      <c r="N133" s="11"/>
      <c r="O133" s="11"/>
    </row>
    <row r="134" spans="1:15" s="6" customFormat="1" ht="31.5">
      <c r="A134" s="20">
        <v>13</v>
      </c>
      <c r="B134" s="21" t="s">
        <v>13</v>
      </c>
      <c r="C134" s="21" t="s">
        <v>215</v>
      </c>
      <c r="D134" s="46">
        <v>95</v>
      </c>
      <c r="E134" s="20" t="s">
        <v>10</v>
      </c>
      <c r="F134" s="28"/>
      <c r="G134" s="3"/>
      <c r="H134" s="49"/>
      <c r="I134" s="115"/>
      <c r="J134" s="128"/>
      <c r="K134" s="63"/>
      <c r="L134" s="13"/>
      <c r="M134" s="11"/>
      <c r="N134" s="11"/>
      <c r="O134" s="11"/>
    </row>
    <row r="135" spans="1:15" s="6" customFormat="1" ht="31.5">
      <c r="A135" s="20">
        <v>13</v>
      </c>
      <c r="B135" s="21" t="s">
        <v>13</v>
      </c>
      <c r="C135" s="21" t="s">
        <v>38</v>
      </c>
      <c r="D135" s="46">
        <v>100</v>
      </c>
      <c r="E135" s="20" t="s">
        <v>10</v>
      </c>
      <c r="F135" s="28"/>
      <c r="G135" s="3"/>
      <c r="H135" s="49"/>
      <c r="I135" s="115"/>
      <c r="J135" s="128"/>
      <c r="K135" s="63"/>
      <c r="L135" s="13"/>
      <c r="M135" s="11"/>
      <c r="N135" s="11"/>
      <c r="O135" s="11"/>
    </row>
    <row r="136" spans="1:15" s="6" customFormat="1" ht="31.5">
      <c r="A136" s="20">
        <v>13</v>
      </c>
      <c r="B136" s="21" t="s">
        <v>13</v>
      </c>
      <c r="C136" s="21" t="s">
        <v>15</v>
      </c>
      <c r="D136" s="46">
        <v>95</v>
      </c>
      <c r="E136" s="20" t="s">
        <v>10</v>
      </c>
      <c r="F136" s="28"/>
      <c r="G136" s="3"/>
      <c r="H136" s="49"/>
      <c r="I136" s="115"/>
      <c r="J136" s="128"/>
      <c r="K136" s="63"/>
      <c r="L136" s="13"/>
      <c r="M136" s="11"/>
      <c r="N136" s="11"/>
      <c r="O136" s="11"/>
    </row>
    <row r="137" spans="1:15" s="6" customFormat="1" ht="31.5">
      <c r="A137" s="20">
        <v>13</v>
      </c>
      <c r="B137" s="21" t="s">
        <v>13</v>
      </c>
      <c r="C137" s="21" t="s">
        <v>41</v>
      </c>
      <c r="D137" s="46">
        <v>295</v>
      </c>
      <c r="E137" s="20" t="s">
        <v>10</v>
      </c>
      <c r="F137" s="28"/>
      <c r="G137" s="3"/>
      <c r="H137" s="49"/>
      <c r="I137" s="115"/>
      <c r="J137" s="128"/>
      <c r="K137" s="60"/>
      <c r="L137" s="13"/>
      <c r="M137" s="11"/>
      <c r="N137" s="11"/>
      <c r="O137" s="11"/>
    </row>
    <row r="138" spans="1:15" s="161" customFormat="1" ht="31.5">
      <c r="A138" s="20">
        <v>13</v>
      </c>
      <c r="B138" s="21" t="s">
        <v>13</v>
      </c>
      <c r="C138" s="21" t="s">
        <v>208</v>
      </c>
      <c r="D138" s="46">
        <v>171</v>
      </c>
      <c r="E138" s="20" t="s">
        <v>10</v>
      </c>
      <c r="F138" s="153"/>
      <c r="G138" s="154"/>
      <c r="H138" s="155"/>
      <c r="I138" s="156"/>
      <c r="J138" s="157"/>
      <c r="K138" s="158"/>
      <c r="L138" s="159"/>
      <c r="M138" s="160"/>
      <c r="N138" s="160"/>
      <c r="O138" s="160"/>
    </row>
    <row r="139" spans="1:15" s="95" customFormat="1" ht="31.5">
      <c r="A139" s="20">
        <v>14</v>
      </c>
      <c r="B139" s="21" t="s">
        <v>154</v>
      </c>
      <c r="C139" s="21" t="s">
        <v>157</v>
      </c>
      <c r="D139" s="46">
        <v>42.3</v>
      </c>
      <c r="E139" s="20" t="s">
        <v>10</v>
      </c>
      <c r="F139" s="92"/>
      <c r="G139" s="93"/>
      <c r="H139" s="49"/>
      <c r="I139" s="121"/>
      <c r="J139" s="133"/>
      <c r="K139" s="88"/>
      <c r="L139" s="91"/>
      <c r="M139" s="94"/>
      <c r="N139" s="94"/>
      <c r="O139" s="94"/>
    </row>
    <row r="140" spans="1:15" s="95" customFormat="1" ht="31.5">
      <c r="A140" s="20">
        <v>14</v>
      </c>
      <c r="B140" s="21" t="s">
        <v>154</v>
      </c>
      <c r="C140" s="21" t="s">
        <v>162</v>
      </c>
      <c r="D140" s="46">
        <v>60</v>
      </c>
      <c r="E140" s="20" t="s">
        <v>10</v>
      </c>
      <c r="F140" s="92"/>
      <c r="G140" s="93"/>
      <c r="H140" s="49"/>
      <c r="I140" s="121"/>
      <c r="J140" s="133"/>
      <c r="K140" s="88"/>
      <c r="L140" s="91"/>
      <c r="M140" s="94"/>
      <c r="N140" s="94"/>
      <c r="O140" s="94"/>
    </row>
    <row r="141" spans="1:15" s="95" customFormat="1" ht="31.5">
      <c r="A141" s="20">
        <v>14</v>
      </c>
      <c r="B141" s="21" t="s">
        <v>154</v>
      </c>
      <c r="C141" s="21" t="s">
        <v>158</v>
      </c>
      <c r="D141" s="46">
        <v>1397.7</v>
      </c>
      <c r="E141" s="20" t="s">
        <v>10</v>
      </c>
      <c r="F141" s="92"/>
      <c r="G141" s="93"/>
      <c r="H141" s="49"/>
      <c r="I141" s="121"/>
      <c r="J141" s="133"/>
      <c r="K141" s="88"/>
      <c r="L141" s="91"/>
      <c r="M141" s="94"/>
      <c r="N141" s="94"/>
      <c r="O141" s="94"/>
    </row>
    <row r="142" spans="1:15" s="6" customFormat="1" ht="47.25">
      <c r="A142" s="20">
        <v>15</v>
      </c>
      <c r="B142" s="21" t="s">
        <v>133</v>
      </c>
      <c r="C142" s="21" t="s">
        <v>134</v>
      </c>
      <c r="D142" s="46">
        <v>100</v>
      </c>
      <c r="E142" s="20" t="s">
        <v>6</v>
      </c>
      <c r="F142" s="28"/>
      <c r="G142" s="3"/>
      <c r="H142" s="49"/>
      <c r="I142" s="115"/>
      <c r="J142" s="128"/>
      <c r="K142" s="60"/>
      <c r="L142" s="13"/>
      <c r="M142" s="11"/>
      <c r="N142" s="11"/>
      <c r="O142" s="11"/>
    </row>
    <row r="143" spans="1:15" s="6" customFormat="1" ht="31.5">
      <c r="A143" s="20">
        <v>15</v>
      </c>
      <c r="B143" s="21" t="s">
        <v>133</v>
      </c>
      <c r="C143" s="21" t="s">
        <v>161</v>
      </c>
      <c r="D143" s="46">
        <v>50</v>
      </c>
      <c r="E143" s="20" t="s">
        <v>10</v>
      </c>
      <c r="F143" s="28"/>
      <c r="G143" s="3"/>
      <c r="H143" s="49"/>
      <c r="I143" s="115"/>
      <c r="J143" s="128"/>
      <c r="K143" s="60"/>
      <c r="L143" s="13"/>
      <c r="M143" s="11"/>
      <c r="N143" s="11"/>
      <c r="O143" s="11"/>
    </row>
    <row r="144" spans="1:15" s="6" customFormat="1" ht="31.5">
      <c r="A144" s="20">
        <v>15</v>
      </c>
      <c r="B144" s="21" t="s">
        <v>133</v>
      </c>
      <c r="C144" s="21" t="s">
        <v>137</v>
      </c>
      <c r="D144" s="46">
        <v>300</v>
      </c>
      <c r="E144" s="20" t="s">
        <v>10</v>
      </c>
      <c r="F144" s="28"/>
      <c r="G144" s="3"/>
      <c r="H144" s="49"/>
      <c r="I144" s="115"/>
      <c r="J144" s="128"/>
      <c r="K144" s="60"/>
      <c r="L144" s="13"/>
      <c r="M144" s="11"/>
      <c r="N144" s="11"/>
      <c r="O144" s="11"/>
    </row>
    <row r="145" spans="1:15" s="6" customFormat="1" ht="31.5">
      <c r="A145" s="20">
        <v>15</v>
      </c>
      <c r="B145" s="21" t="s">
        <v>133</v>
      </c>
      <c r="C145" s="21" t="s">
        <v>138</v>
      </c>
      <c r="D145" s="46">
        <v>114</v>
      </c>
      <c r="E145" s="20" t="s">
        <v>10</v>
      </c>
      <c r="F145" s="28"/>
      <c r="G145" s="3"/>
      <c r="H145" s="49"/>
      <c r="I145" s="115"/>
      <c r="J145" s="128"/>
      <c r="K145" s="60"/>
      <c r="L145" s="13"/>
      <c r="M145" s="11"/>
      <c r="N145" s="11"/>
      <c r="O145" s="11"/>
    </row>
    <row r="146" spans="1:15" s="6" customFormat="1" ht="31.5">
      <c r="A146" s="20">
        <v>15</v>
      </c>
      <c r="B146" s="21" t="s">
        <v>133</v>
      </c>
      <c r="C146" s="21" t="s">
        <v>100</v>
      </c>
      <c r="D146" s="46">
        <v>50</v>
      </c>
      <c r="E146" s="20" t="s">
        <v>10</v>
      </c>
      <c r="F146" s="28"/>
      <c r="G146" s="3"/>
      <c r="H146" s="49"/>
      <c r="I146" s="115"/>
      <c r="J146" s="128"/>
      <c r="K146" s="60"/>
      <c r="L146" s="13"/>
      <c r="M146" s="11"/>
      <c r="N146" s="11"/>
      <c r="O146" s="11"/>
    </row>
    <row r="147" spans="1:15" s="6" customFormat="1" ht="76.150000000000006" customHeight="1">
      <c r="A147" s="20">
        <v>15</v>
      </c>
      <c r="B147" s="21" t="s">
        <v>133</v>
      </c>
      <c r="C147" s="21" t="s">
        <v>160</v>
      </c>
      <c r="D147" s="46">
        <v>675</v>
      </c>
      <c r="E147" s="20" t="s">
        <v>10</v>
      </c>
      <c r="F147" s="28"/>
      <c r="G147" s="3"/>
      <c r="H147" s="49"/>
      <c r="I147" s="115"/>
      <c r="J147" s="128"/>
      <c r="K147" s="60"/>
      <c r="L147" s="13"/>
      <c r="M147" s="11"/>
      <c r="N147" s="11"/>
      <c r="O147" s="11"/>
    </row>
    <row r="148" spans="1:15" s="56" customFormat="1" ht="36.6" customHeight="1">
      <c r="A148" s="20">
        <v>15</v>
      </c>
      <c r="B148" s="21" t="s">
        <v>133</v>
      </c>
      <c r="C148" s="21" t="s">
        <v>204</v>
      </c>
      <c r="D148" s="46">
        <v>61</v>
      </c>
      <c r="E148" s="20" t="s">
        <v>10</v>
      </c>
      <c r="F148" s="53"/>
      <c r="G148" s="54"/>
      <c r="H148" s="49"/>
      <c r="I148" s="118"/>
      <c r="J148" s="132"/>
      <c r="K148" s="61"/>
      <c r="L148" s="50"/>
      <c r="M148" s="55"/>
      <c r="N148" s="55"/>
      <c r="O148" s="55"/>
    </row>
    <row r="149" spans="1:15" s="6" customFormat="1" ht="28.9" customHeight="1">
      <c r="A149" s="20">
        <v>15</v>
      </c>
      <c r="B149" s="21" t="s">
        <v>133</v>
      </c>
      <c r="C149" s="21" t="s">
        <v>136</v>
      </c>
      <c r="D149" s="46">
        <v>150</v>
      </c>
      <c r="E149" s="20" t="s">
        <v>10</v>
      </c>
      <c r="F149" s="28"/>
      <c r="G149" s="3"/>
      <c r="H149" s="49"/>
      <c r="I149" s="115"/>
      <c r="J149" s="128"/>
      <c r="K149" s="60"/>
      <c r="L149" s="13"/>
      <c r="M149" s="11"/>
      <c r="N149" s="11"/>
      <c r="O149" s="11"/>
    </row>
    <row r="150" spans="1:15" s="6" customFormat="1" ht="33" customHeight="1">
      <c r="A150" s="20">
        <v>16</v>
      </c>
      <c r="B150" s="21" t="s">
        <v>8</v>
      </c>
      <c r="C150" s="21" t="s">
        <v>135</v>
      </c>
      <c r="D150" s="46">
        <v>150</v>
      </c>
      <c r="E150" s="20" t="s">
        <v>6</v>
      </c>
      <c r="F150" s="28"/>
      <c r="G150" s="3"/>
      <c r="H150" s="49"/>
      <c r="I150" s="115"/>
      <c r="J150" s="128"/>
      <c r="K150" s="60"/>
      <c r="L150" s="13"/>
      <c r="M150" s="11"/>
      <c r="N150" s="11"/>
      <c r="O150" s="11"/>
    </row>
    <row r="151" spans="1:15" s="6" customFormat="1" ht="31.5" customHeight="1">
      <c r="A151" s="20">
        <v>16</v>
      </c>
      <c r="B151" s="21" t="s">
        <v>8</v>
      </c>
      <c r="C151" s="21" t="s">
        <v>176</v>
      </c>
      <c r="D151" s="46">
        <f>75+75</f>
        <v>150</v>
      </c>
      <c r="E151" s="20" t="s">
        <v>6</v>
      </c>
      <c r="F151" s="28"/>
      <c r="G151" s="3"/>
      <c r="H151" s="49"/>
      <c r="I151" s="115"/>
      <c r="J151" s="128"/>
      <c r="K151" s="60"/>
      <c r="L151" s="13"/>
      <c r="M151" s="11"/>
      <c r="N151" s="11"/>
      <c r="O151" s="11"/>
    </row>
    <row r="152" spans="1:15" s="6" customFormat="1" ht="31.5">
      <c r="A152" s="20">
        <v>16</v>
      </c>
      <c r="B152" s="21" t="s">
        <v>8</v>
      </c>
      <c r="C152" s="21" t="s">
        <v>49</v>
      </c>
      <c r="D152" s="46">
        <v>200</v>
      </c>
      <c r="E152" s="20" t="s">
        <v>10</v>
      </c>
      <c r="F152" s="28"/>
      <c r="G152" s="3"/>
      <c r="H152" s="49"/>
      <c r="I152" s="115"/>
      <c r="J152" s="128"/>
      <c r="K152" s="60"/>
      <c r="L152" s="13"/>
      <c r="M152" s="11"/>
      <c r="N152" s="11"/>
      <c r="O152" s="11"/>
    </row>
    <row r="153" spans="1:15" s="6" customFormat="1" ht="31.5">
      <c r="A153" s="20">
        <v>16</v>
      </c>
      <c r="B153" s="21" t="s">
        <v>8</v>
      </c>
      <c r="C153" s="21" t="s">
        <v>42</v>
      </c>
      <c r="D153" s="46">
        <v>100</v>
      </c>
      <c r="E153" s="20" t="s">
        <v>10</v>
      </c>
      <c r="F153" s="28"/>
      <c r="G153" s="3"/>
      <c r="H153" s="49"/>
      <c r="I153" s="115"/>
      <c r="J153" s="128"/>
      <c r="K153" s="60"/>
      <c r="L153" s="13"/>
      <c r="M153" s="11"/>
      <c r="N153" s="11"/>
      <c r="O153" s="11"/>
    </row>
    <row r="154" spans="1:15" s="6" customFormat="1" ht="28.9" customHeight="1">
      <c r="A154" s="20">
        <v>16</v>
      </c>
      <c r="B154" s="21" t="s">
        <v>8</v>
      </c>
      <c r="C154" s="21" t="s">
        <v>43</v>
      </c>
      <c r="D154" s="46">
        <v>200</v>
      </c>
      <c r="E154" s="20" t="s">
        <v>10</v>
      </c>
      <c r="F154" s="28"/>
      <c r="G154" s="3"/>
      <c r="H154" s="49"/>
      <c r="I154" s="115"/>
      <c r="J154" s="128"/>
      <c r="K154" s="60"/>
      <c r="L154" s="13"/>
      <c r="M154" s="11"/>
      <c r="N154" s="11"/>
      <c r="O154" s="11"/>
    </row>
    <row r="155" spans="1:15" s="6" customFormat="1" ht="33" customHeight="1">
      <c r="A155" s="20">
        <v>16</v>
      </c>
      <c r="B155" s="21" t="s">
        <v>8</v>
      </c>
      <c r="C155" s="21" t="s">
        <v>45</v>
      </c>
      <c r="D155" s="46">
        <v>50</v>
      </c>
      <c r="E155" s="20" t="s">
        <v>10</v>
      </c>
      <c r="F155" s="28"/>
      <c r="G155" s="3"/>
      <c r="H155" s="49"/>
      <c r="I155" s="115"/>
      <c r="J155" s="128"/>
      <c r="K155" s="60"/>
      <c r="L155" s="13"/>
      <c r="M155" s="11"/>
      <c r="N155" s="11"/>
      <c r="O155" s="11"/>
    </row>
    <row r="156" spans="1:15" s="6" customFormat="1" ht="47.25">
      <c r="A156" s="20">
        <v>16</v>
      </c>
      <c r="B156" s="21" t="s">
        <v>8</v>
      </c>
      <c r="C156" s="21" t="s">
        <v>44</v>
      </c>
      <c r="D156" s="46">
        <v>350</v>
      </c>
      <c r="E156" s="20" t="s">
        <v>10</v>
      </c>
      <c r="F156" s="28"/>
      <c r="G156" s="3"/>
      <c r="H156" s="49"/>
      <c r="I156" s="115"/>
      <c r="J156" s="128"/>
      <c r="K156" s="60"/>
      <c r="L156" s="13"/>
      <c r="M156" s="11"/>
      <c r="N156" s="11"/>
      <c r="O156" s="11"/>
    </row>
    <row r="157" spans="1:15" s="6" customFormat="1" ht="31.5">
      <c r="A157" s="20">
        <v>16</v>
      </c>
      <c r="B157" s="21" t="s">
        <v>8</v>
      </c>
      <c r="C157" s="21" t="s">
        <v>216</v>
      </c>
      <c r="D157" s="46">
        <v>300</v>
      </c>
      <c r="E157" s="20" t="s">
        <v>10</v>
      </c>
      <c r="F157" s="28"/>
      <c r="G157" s="3"/>
      <c r="H157" s="49"/>
      <c r="I157" s="115"/>
      <c r="J157" s="128"/>
      <c r="K157" s="60"/>
      <c r="L157" s="13"/>
      <c r="M157" s="11"/>
      <c r="N157" s="11"/>
      <c r="O157" s="11"/>
    </row>
    <row r="158" spans="1:15" s="6" customFormat="1" ht="30.6" customHeight="1">
      <c r="A158" s="20">
        <v>17</v>
      </c>
      <c r="B158" s="21" t="s">
        <v>120</v>
      </c>
      <c r="C158" s="21" t="s">
        <v>149</v>
      </c>
      <c r="D158" s="46">
        <v>50</v>
      </c>
      <c r="E158" s="20" t="s">
        <v>6</v>
      </c>
      <c r="F158" s="28"/>
      <c r="G158" s="3"/>
      <c r="H158" s="49"/>
      <c r="I158" s="115"/>
      <c r="J158" s="128"/>
      <c r="K158" s="60"/>
      <c r="L158" s="13"/>
      <c r="M158" s="11"/>
      <c r="N158" s="11"/>
      <c r="O158" s="11"/>
    </row>
    <row r="159" spans="1:15" s="80" customFormat="1" ht="29.45" customHeight="1">
      <c r="A159" s="20">
        <v>17</v>
      </c>
      <c r="B159" s="21" t="s">
        <v>120</v>
      </c>
      <c r="C159" s="21" t="s">
        <v>122</v>
      </c>
      <c r="D159" s="46">
        <v>150</v>
      </c>
      <c r="E159" s="20" t="s">
        <v>10</v>
      </c>
      <c r="F159" s="75"/>
      <c r="G159" s="76"/>
      <c r="H159" s="49"/>
      <c r="I159" s="122"/>
      <c r="J159" s="135"/>
      <c r="K159" s="78"/>
      <c r="L159" s="77"/>
      <c r="M159" s="79"/>
      <c r="N159" s="79"/>
      <c r="O159" s="79"/>
    </row>
    <row r="160" spans="1:15" s="80" customFormat="1" ht="31.5">
      <c r="A160" s="20">
        <v>17</v>
      </c>
      <c r="B160" s="21" t="s">
        <v>120</v>
      </c>
      <c r="C160" s="21" t="s">
        <v>123</v>
      </c>
      <c r="D160" s="46">
        <v>50</v>
      </c>
      <c r="E160" s="20" t="s">
        <v>10</v>
      </c>
      <c r="F160" s="75"/>
      <c r="G160" s="76"/>
      <c r="H160" s="49"/>
      <c r="I160" s="122"/>
      <c r="J160" s="135"/>
      <c r="K160" s="78"/>
      <c r="L160" s="77"/>
      <c r="M160" s="79"/>
      <c r="N160" s="79"/>
      <c r="O160" s="79"/>
    </row>
    <row r="161" spans="1:15" s="80" customFormat="1" ht="31.5">
      <c r="A161" s="20">
        <v>17</v>
      </c>
      <c r="B161" s="21" t="s">
        <v>120</v>
      </c>
      <c r="C161" s="21" t="s">
        <v>124</v>
      </c>
      <c r="D161" s="46">
        <v>150</v>
      </c>
      <c r="E161" s="20" t="s">
        <v>10</v>
      </c>
      <c r="F161" s="75"/>
      <c r="G161" s="76"/>
      <c r="H161" s="49"/>
      <c r="I161" s="122"/>
      <c r="J161" s="135"/>
      <c r="K161" s="78"/>
      <c r="L161" s="77"/>
      <c r="M161" s="79"/>
      <c r="N161" s="79"/>
      <c r="O161" s="79"/>
    </row>
    <row r="162" spans="1:15" s="80" customFormat="1" ht="31.5">
      <c r="A162" s="20">
        <v>17</v>
      </c>
      <c r="B162" s="21" t="s">
        <v>120</v>
      </c>
      <c r="C162" s="21" t="s">
        <v>121</v>
      </c>
      <c r="D162" s="46">
        <v>500</v>
      </c>
      <c r="E162" s="20" t="s">
        <v>10</v>
      </c>
      <c r="F162" s="75"/>
      <c r="G162" s="76"/>
      <c r="H162" s="49"/>
      <c r="I162" s="122"/>
      <c r="J162" s="135"/>
      <c r="K162" s="78"/>
      <c r="L162" s="77"/>
      <c r="M162" s="79"/>
      <c r="N162" s="79"/>
      <c r="O162" s="79"/>
    </row>
    <row r="163" spans="1:15" s="80" customFormat="1" ht="31.5">
      <c r="A163" s="20">
        <v>17</v>
      </c>
      <c r="B163" s="21" t="s">
        <v>120</v>
      </c>
      <c r="C163" s="21" t="s">
        <v>125</v>
      </c>
      <c r="D163" s="46">
        <v>70</v>
      </c>
      <c r="E163" s="20" t="s">
        <v>10</v>
      </c>
      <c r="F163" s="75"/>
      <c r="G163" s="76"/>
      <c r="H163" s="49"/>
      <c r="I163" s="122"/>
      <c r="J163" s="135"/>
      <c r="K163" s="78"/>
      <c r="L163" s="77"/>
      <c r="M163" s="79"/>
      <c r="N163" s="79"/>
      <c r="O163" s="79"/>
    </row>
    <row r="164" spans="1:15" s="80" customFormat="1" ht="31.5">
      <c r="A164" s="20">
        <v>17</v>
      </c>
      <c r="B164" s="21" t="s">
        <v>120</v>
      </c>
      <c r="C164" s="21" t="s">
        <v>126</v>
      </c>
      <c r="D164" s="46">
        <v>100</v>
      </c>
      <c r="E164" s="20" t="s">
        <v>10</v>
      </c>
      <c r="F164" s="75"/>
      <c r="G164" s="76"/>
      <c r="H164" s="49"/>
      <c r="I164" s="122"/>
      <c r="J164" s="135"/>
      <c r="K164" s="78"/>
      <c r="L164" s="77"/>
      <c r="M164" s="79"/>
      <c r="N164" s="79"/>
      <c r="O164" s="79"/>
    </row>
    <row r="165" spans="1:15" s="85" customFormat="1" ht="31.5">
      <c r="A165" s="20">
        <v>18</v>
      </c>
      <c r="B165" s="21" t="s">
        <v>127</v>
      </c>
      <c r="C165" s="21" t="s">
        <v>129</v>
      </c>
      <c r="D165" s="46">
        <v>200</v>
      </c>
      <c r="E165" s="163" t="s">
        <v>128</v>
      </c>
      <c r="F165" s="75"/>
      <c r="G165" s="81"/>
      <c r="H165" s="68"/>
      <c r="I165" s="123"/>
      <c r="J165" s="136"/>
      <c r="K165" s="83"/>
      <c r="L165" s="82"/>
      <c r="M165" s="84"/>
      <c r="N165" s="84"/>
      <c r="O165" s="84"/>
    </row>
    <row r="166" spans="1:15" s="85" customFormat="1" ht="30.6" customHeight="1">
      <c r="A166" s="20">
        <v>18</v>
      </c>
      <c r="B166" s="21" t="s">
        <v>127</v>
      </c>
      <c r="C166" s="21" t="s">
        <v>149</v>
      </c>
      <c r="D166" s="46">
        <v>50</v>
      </c>
      <c r="E166" s="20" t="s">
        <v>6</v>
      </c>
      <c r="F166" s="75"/>
      <c r="G166" s="81"/>
      <c r="H166" s="68"/>
      <c r="I166" s="123"/>
      <c r="J166" s="136"/>
      <c r="K166" s="83"/>
      <c r="L166" s="82"/>
      <c r="M166" s="84"/>
      <c r="N166" s="84"/>
      <c r="O166" s="84"/>
    </row>
    <row r="167" spans="1:15" s="80" customFormat="1" ht="31.5">
      <c r="A167" s="20">
        <v>18</v>
      </c>
      <c r="B167" s="21" t="s">
        <v>127</v>
      </c>
      <c r="C167" s="21" t="s">
        <v>130</v>
      </c>
      <c r="D167" s="46">
        <v>276</v>
      </c>
      <c r="E167" s="163" t="s">
        <v>10</v>
      </c>
      <c r="F167" s="75"/>
      <c r="G167" s="76"/>
      <c r="H167" s="49"/>
      <c r="I167" s="122"/>
      <c r="J167" s="135"/>
      <c r="K167" s="78"/>
      <c r="L167" s="77"/>
      <c r="M167" s="79"/>
      <c r="N167" s="79"/>
      <c r="O167" s="79"/>
    </row>
    <row r="168" spans="1:15" s="177" customFormat="1" ht="31.5">
      <c r="A168" s="20">
        <v>18</v>
      </c>
      <c r="B168" s="21" t="s">
        <v>127</v>
      </c>
      <c r="C168" s="21" t="s">
        <v>209</v>
      </c>
      <c r="D168" s="46">
        <v>130</v>
      </c>
      <c r="E168" s="163" t="s">
        <v>10</v>
      </c>
      <c r="F168" s="153"/>
      <c r="G168" s="173"/>
      <c r="H168" s="166"/>
      <c r="I168" s="167"/>
      <c r="J168" s="174"/>
      <c r="K168" s="175"/>
      <c r="L168" s="170"/>
      <c r="M168" s="176"/>
      <c r="N168" s="176"/>
      <c r="O168" s="176"/>
    </row>
    <row r="169" spans="1:15" s="80" customFormat="1" ht="31.5">
      <c r="A169" s="20">
        <v>18</v>
      </c>
      <c r="B169" s="21" t="s">
        <v>127</v>
      </c>
      <c r="C169" s="21" t="s">
        <v>131</v>
      </c>
      <c r="D169" s="46">
        <v>270.10000000000002</v>
      </c>
      <c r="E169" s="163" t="s">
        <v>10</v>
      </c>
      <c r="F169" s="75"/>
      <c r="G169" s="76"/>
      <c r="H169" s="49"/>
      <c r="I169" s="122"/>
      <c r="J169" s="135"/>
      <c r="K169" s="78"/>
      <c r="L169" s="77"/>
      <c r="M169" s="79"/>
      <c r="N169" s="79"/>
      <c r="O169" s="79"/>
    </row>
    <row r="170" spans="1:15" s="80" customFormat="1" ht="31.5">
      <c r="A170" s="20">
        <v>18</v>
      </c>
      <c r="B170" s="21" t="s">
        <v>127</v>
      </c>
      <c r="C170" s="21" t="s">
        <v>125</v>
      </c>
      <c r="D170" s="46">
        <v>50</v>
      </c>
      <c r="E170" s="163" t="s">
        <v>10</v>
      </c>
      <c r="F170" s="75"/>
      <c r="G170" s="76"/>
      <c r="H170" s="49"/>
      <c r="I170" s="122"/>
      <c r="J170" s="135"/>
      <c r="K170" s="78"/>
      <c r="L170" s="77"/>
      <c r="M170" s="79"/>
      <c r="N170" s="79"/>
      <c r="O170" s="79"/>
    </row>
    <row r="171" spans="1:15" s="80" customFormat="1" ht="31.5">
      <c r="A171" s="20">
        <v>18</v>
      </c>
      <c r="B171" s="21" t="s">
        <v>127</v>
      </c>
      <c r="C171" s="21" t="s">
        <v>132</v>
      </c>
      <c r="D171" s="46">
        <v>240</v>
      </c>
      <c r="E171" s="163" t="s">
        <v>10</v>
      </c>
      <c r="F171" s="75"/>
      <c r="G171" s="76"/>
      <c r="H171" s="49"/>
      <c r="I171" s="122"/>
      <c r="J171" s="135"/>
      <c r="K171" s="78"/>
      <c r="L171" s="77"/>
      <c r="M171" s="79"/>
      <c r="N171" s="79"/>
      <c r="O171" s="79"/>
    </row>
    <row r="172" spans="1:15" s="80" customFormat="1" ht="30.6" customHeight="1">
      <c r="A172" s="20">
        <v>19</v>
      </c>
      <c r="B172" s="21" t="s">
        <v>139</v>
      </c>
      <c r="C172" s="21" t="s">
        <v>149</v>
      </c>
      <c r="D172" s="46">
        <v>50</v>
      </c>
      <c r="E172" s="20" t="s">
        <v>6</v>
      </c>
      <c r="F172" s="75"/>
      <c r="G172" s="76"/>
      <c r="H172" s="49"/>
      <c r="I172" s="122"/>
      <c r="J172" s="135"/>
      <c r="K172" s="78"/>
      <c r="L172" s="77"/>
      <c r="M172" s="79"/>
      <c r="N172" s="79"/>
      <c r="O172" s="79"/>
    </row>
    <row r="173" spans="1:15" s="80" customFormat="1" ht="31.5">
      <c r="A173" s="20">
        <v>19</v>
      </c>
      <c r="B173" s="21" t="s">
        <v>139</v>
      </c>
      <c r="C173" s="21" t="s">
        <v>140</v>
      </c>
      <c r="D173" s="46">
        <v>167</v>
      </c>
      <c r="E173" s="163" t="s">
        <v>10</v>
      </c>
      <c r="F173" s="75"/>
      <c r="G173" s="76"/>
      <c r="H173" s="49"/>
      <c r="I173" s="122"/>
      <c r="J173" s="135"/>
      <c r="K173" s="78"/>
      <c r="L173" s="77"/>
      <c r="M173" s="79"/>
      <c r="N173" s="79"/>
      <c r="O173" s="79"/>
    </row>
    <row r="174" spans="1:15" s="80" customFormat="1" ht="31.5">
      <c r="A174" s="20">
        <v>19</v>
      </c>
      <c r="B174" s="21" t="s">
        <v>139</v>
      </c>
      <c r="C174" s="21" t="s">
        <v>141</v>
      </c>
      <c r="D174" s="46">
        <v>250</v>
      </c>
      <c r="E174" s="163" t="s">
        <v>10</v>
      </c>
      <c r="F174" s="75"/>
      <c r="G174" s="76"/>
      <c r="H174" s="49"/>
      <c r="I174" s="122"/>
      <c r="J174" s="135"/>
      <c r="K174" s="78"/>
      <c r="L174" s="77"/>
      <c r="M174" s="79"/>
      <c r="N174" s="79"/>
      <c r="O174" s="79"/>
    </row>
    <row r="175" spans="1:15" s="80" customFormat="1" ht="31.5">
      <c r="A175" s="20">
        <v>19</v>
      </c>
      <c r="B175" s="21" t="s">
        <v>139</v>
      </c>
      <c r="C175" s="21" t="s">
        <v>173</v>
      </c>
      <c r="D175" s="46">
        <v>173</v>
      </c>
      <c r="E175" s="163" t="s">
        <v>10</v>
      </c>
      <c r="F175" s="75"/>
      <c r="G175" s="76"/>
      <c r="H175" s="49"/>
      <c r="I175" s="122"/>
      <c r="J175" s="135"/>
      <c r="K175" s="78"/>
      <c r="L175" s="77"/>
      <c r="M175" s="79"/>
      <c r="N175" s="79"/>
      <c r="O175" s="79"/>
    </row>
    <row r="176" spans="1:15" s="80" customFormat="1" ht="47.25">
      <c r="A176" s="20">
        <v>19</v>
      </c>
      <c r="B176" s="21" t="s">
        <v>139</v>
      </c>
      <c r="C176" s="21" t="s">
        <v>142</v>
      </c>
      <c r="D176" s="46">
        <v>690</v>
      </c>
      <c r="E176" s="163" t="s">
        <v>10</v>
      </c>
      <c r="F176" s="75"/>
      <c r="G176" s="76"/>
      <c r="H176" s="49"/>
      <c r="I176" s="122"/>
      <c r="J176" s="135"/>
      <c r="K176" s="78"/>
      <c r="L176" s="77"/>
      <c r="M176" s="79"/>
      <c r="N176" s="79"/>
      <c r="O176" s="79"/>
    </row>
    <row r="177" spans="1:15" s="80" customFormat="1" ht="31.5">
      <c r="A177" s="20">
        <v>19</v>
      </c>
      <c r="B177" s="21" t="s">
        <v>139</v>
      </c>
      <c r="C177" s="21" t="s">
        <v>172</v>
      </c>
      <c r="D177" s="46">
        <v>170</v>
      </c>
      <c r="E177" s="163" t="s">
        <v>10</v>
      </c>
      <c r="F177" s="75"/>
      <c r="G177" s="76"/>
      <c r="H177" s="49"/>
      <c r="I177" s="122"/>
      <c r="J177" s="135"/>
      <c r="K177" s="78"/>
      <c r="L177" s="77"/>
      <c r="M177" s="79"/>
      <c r="N177" s="79"/>
      <c r="O177" s="79"/>
    </row>
    <row r="178" spans="1:15" s="80" customFormat="1" ht="31.15" customHeight="1">
      <c r="A178" s="20">
        <v>20</v>
      </c>
      <c r="B178" s="21" t="s">
        <v>110</v>
      </c>
      <c r="C178" s="21" t="s">
        <v>149</v>
      </c>
      <c r="D178" s="46">
        <v>50</v>
      </c>
      <c r="E178" s="20" t="s">
        <v>6</v>
      </c>
      <c r="F178" s="75"/>
      <c r="G178" s="76"/>
      <c r="H178" s="49"/>
      <c r="I178" s="122"/>
      <c r="J178" s="135"/>
      <c r="K178" s="78"/>
      <c r="L178" s="77"/>
      <c r="M178" s="79"/>
      <c r="N178" s="79"/>
      <c r="O178" s="79"/>
    </row>
    <row r="179" spans="1:15" s="80" customFormat="1" ht="31.5">
      <c r="A179" s="20">
        <v>20</v>
      </c>
      <c r="B179" s="21" t="s">
        <v>110</v>
      </c>
      <c r="C179" s="21" t="s">
        <v>111</v>
      </c>
      <c r="D179" s="46">
        <v>400</v>
      </c>
      <c r="E179" s="20" t="s">
        <v>10</v>
      </c>
      <c r="F179" s="75"/>
      <c r="G179" s="76"/>
      <c r="H179" s="49"/>
      <c r="I179" s="122"/>
      <c r="J179" s="135"/>
      <c r="K179" s="78"/>
      <c r="L179" s="77"/>
      <c r="M179" s="79"/>
      <c r="N179" s="79"/>
      <c r="O179" s="79"/>
    </row>
    <row r="180" spans="1:15" s="161" customFormat="1" ht="31.5">
      <c r="A180" s="20">
        <v>20</v>
      </c>
      <c r="B180" s="21" t="s">
        <v>110</v>
      </c>
      <c r="C180" s="21" t="s">
        <v>202</v>
      </c>
      <c r="D180" s="46">
        <v>100</v>
      </c>
      <c r="E180" s="20" t="s">
        <v>10</v>
      </c>
      <c r="F180" s="153"/>
      <c r="G180" s="154"/>
      <c r="H180" s="155"/>
      <c r="I180" s="156"/>
      <c r="J180" s="157"/>
      <c r="K180" s="158"/>
      <c r="L180" s="159"/>
      <c r="M180" s="160"/>
      <c r="N180" s="160"/>
      <c r="O180" s="160"/>
    </row>
    <row r="181" spans="1:15" s="80" customFormat="1" ht="31.5">
      <c r="A181" s="20">
        <v>20</v>
      </c>
      <c r="B181" s="21" t="s">
        <v>110</v>
      </c>
      <c r="C181" s="21" t="s">
        <v>113</v>
      </c>
      <c r="D181" s="46">
        <v>250</v>
      </c>
      <c r="E181" s="20" t="s">
        <v>10</v>
      </c>
      <c r="F181" s="75"/>
      <c r="G181" s="76"/>
      <c r="H181" s="49"/>
      <c r="I181" s="122"/>
      <c r="J181" s="135"/>
      <c r="K181" s="78"/>
      <c r="L181" s="77"/>
      <c r="M181" s="79"/>
      <c r="N181" s="79"/>
      <c r="O181" s="79"/>
    </row>
    <row r="182" spans="1:15" s="80" customFormat="1" ht="31.5">
      <c r="A182" s="20">
        <v>20</v>
      </c>
      <c r="B182" s="21" t="s">
        <v>110</v>
      </c>
      <c r="C182" s="21" t="s">
        <v>184</v>
      </c>
      <c r="D182" s="46">
        <v>200</v>
      </c>
      <c r="E182" s="20" t="s">
        <v>10</v>
      </c>
      <c r="F182" s="75"/>
      <c r="G182" s="76"/>
      <c r="H182" s="49"/>
      <c r="I182" s="122"/>
      <c r="J182" s="135"/>
      <c r="K182" s="78"/>
      <c r="L182" s="77"/>
      <c r="M182" s="79"/>
      <c r="N182" s="79"/>
      <c r="O182" s="79"/>
    </row>
    <row r="183" spans="1:15" s="80" customFormat="1" ht="31.5">
      <c r="A183" s="20">
        <v>20</v>
      </c>
      <c r="B183" s="21" t="s">
        <v>110</v>
      </c>
      <c r="C183" s="21" t="s">
        <v>183</v>
      </c>
      <c r="D183" s="46">
        <v>300</v>
      </c>
      <c r="E183" s="20" t="s">
        <v>10</v>
      </c>
      <c r="F183" s="75"/>
      <c r="G183" s="76"/>
      <c r="H183" s="49"/>
      <c r="I183" s="122"/>
      <c r="J183" s="135"/>
      <c r="K183" s="78"/>
      <c r="L183" s="77"/>
      <c r="M183" s="79"/>
      <c r="N183" s="79"/>
      <c r="O183" s="79"/>
    </row>
    <row r="184" spans="1:15" s="80" customFormat="1" ht="31.5">
      <c r="A184" s="20">
        <v>20</v>
      </c>
      <c r="B184" s="21" t="s">
        <v>110</v>
      </c>
      <c r="C184" s="21" t="s">
        <v>112</v>
      </c>
      <c r="D184" s="46">
        <v>200</v>
      </c>
      <c r="E184" s="20" t="s">
        <v>10</v>
      </c>
      <c r="F184" s="75"/>
      <c r="G184" s="76"/>
      <c r="H184" s="49"/>
      <c r="I184" s="122"/>
      <c r="J184" s="135"/>
      <c r="K184" s="78"/>
      <c r="L184" s="77"/>
      <c r="M184" s="79"/>
      <c r="N184" s="79"/>
      <c r="O184" s="79"/>
    </row>
    <row r="185" spans="1:15" s="80" customFormat="1" ht="29.45" customHeight="1">
      <c r="A185" s="20">
        <v>21</v>
      </c>
      <c r="B185" s="21" t="s">
        <v>156</v>
      </c>
      <c r="C185" s="21" t="s">
        <v>178</v>
      </c>
      <c r="D185" s="46">
        <v>30</v>
      </c>
      <c r="E185" s="20" t="s">
        <v>128</v>
      </c>
      <c r="F185" s="75"/>
      <c r="G185" s="76"/>
      <c r="H185" s="49"/>
      <c r="I185" s="122"/>
      <c r="J185" s="135"/>
      <c r="K185" s="78"/>
      <c r="L185" s="77"/>
      <c r="M185" s="79"/>
      <c r="N185" s="79"/>
      <c r="O185" s="79"/>
    </row>
    <row r="186" spans="1:15" s="56" customFormat="1" ht="29.45" customHeight="1">
      <c r="A186" s="20">
        <v>21</v>
      </c>
      <c r="B186" s="21" t="s">
        <v>156</v>
      </c>
      <c r="C186" s="21" t="s">
        <v>179</v>
      </c>
      <c r="D186" s="46">
        <v>40</v>
      </c>
      <c r="E186" s="20" t="s">
        <v>6</v>
      </c>
      <c r="F186" s="53"/>
      <c r="G186" s="54"/>
      <c r="H186" s="49"/>
      <c r="I186" s="118"/>
      <c r="J186" s="132"/>
      <c r="K186" s="61"/>
      <c r="L186" s="50"/>
      <c r="M186" s="55"/>
      <c r="N186" s="55"/>
      <c r="O186" s="55"/>
    </row>
    <row r="187" spans="1:15" s="56" customFormat="1" ht="29.45" customHeight="1">
      <c r="A187" s="20">
        <v>21</v>
      </c>
      <c r="B187" s="21" t="s">
        <v>156</v>
      </c>
      <c r="C187" s="21" t="s">
        <v>180</v>
      </c>
      <c r="D187" s="46">
        <v>50</v>
      </c>
      <c r="E187" s="20" t="s">
        <v>6</v>
      </c>
      <c r="F187" s="53"/>
      <c r="G187" s="54"/>
      <c r="H187" s="49"/>
      <c r="I187" s="118"/>
      <c r="J187" s="132"/>
      <c r="K187" s="61"/>
      <c r="L187" s="50"/>
      <c r="M187" s="55"/>
      <c r="N187" s="55"/>
      <c r="O187" s="55"/>
    </row>
    <row r="188" spans="1:15" s="56" customFormat="1" ht="29.45" customHeight="1">
      <c r="A188" s="20">
        <v>21</v>
      </c>
      <c r="B188" s="21" t="s">
        <v>156</v>
      </c>
      <c r="C188" s="21" t="s">
        <v>181</v>
      </c>
      <c r="D188" s="46">
        <v>340</v>
      </c>
      <c r="E188" s="20" t="s">
        <v>10</v>
      </c>
      <c r="F188" s="53"/>
      <c r="G188" s="54"/>
      <c r="H188" s="49"/>
      <c r="I188" s="118"/>
      <c r="J188" s="132"/>
      <c r="K188" s="61"/>
      <c r="L188" s="50"/>
      <c r="M188" s="55"/>
      <c r="N188" s="55"/>
      <c r="O188" s="55"/>
    </row>
    <row r="189" spans="1:15" s="56" customFormat="1" ht="29.45" customHeight="1">
      <c r="A189" s="20">
        <v>21</v>
      </c>
      <c r="B189" s="21" t="s">
        <v>156</v>
      </c>
      <c r="C189" s="21" t="s">
        <v>177</v>
      </c>
      <c r="D189" s="46">
        <v>890</v>
      </c>
      <c r="E189" s="20" t="s">
        <v>10</v>
      </c>
      <c r="F189" s="53"/>
      <c r="G189" s="54"/>
      <c r="H189" s="49"/>
      <c r="I189" s="118"/>
      <c r="J189" s="132"/>
      <c r="K189" s="61"/>
      <c r="L189" s="50"/>
      <c r="M189" s="55"/>
      <c r="N189" s="55"/>
      <c r="O189" s="55"/>
    </row>
    <row r="190" spans="1:15" s="56" customFormat="1" ht="33.6" customHeight="1">
      <c r="A190" s="20">
        <v>21</v>
      </c>
      <c r="B190" s="21" t="s">
        <v>156</v>
      </c>
      <c r="C190" s="21" t="s">
        <v>182</v>
      </c>
      <c r="D190" s="46">
        <v>150</v>
      </c>
      <c r="E190" s="20" t="s">
        <v>10</v>
      </c>
      <c r="F190" s="53"/>
      <c r="G190" s="54"/>
      <c r="H190" s="49"/>
      <c r="I190" s="118"/>
      <c r="J190" s="132"/>
      <c r="K190" s="61"/>
      <c r="L190" s="50"/>
      <c r="M190" s="55"/>
      <c r="N190" s="55"/>
      <c r="O190" s="55"/>
    </row>
    <row r="191" spans="1:15" s="80" customFormat="1" ht="32.450000000000003" customHeight="1">
      <c r="A191" s="20">
        <v>22</v>
      </c>
      <c r="B191" s="21" t="s">
        <v>155</v>
      </c>
      <c r="C191" s="21" t="s">
        <v>149</v>
      </c>
      <c r="D191" s="46">
        <v>50</v>
      </c>
      <c r="E191" s="20" t="s">
        <v>6</v>
      </c>
      <c r="F191" s="75"/>
      <c r="G191" s="76"/>
      <c r="H191" s="49"/>
      <c r="I191" s="122"/>
      <c r="J191" s="135"/>
      <c r="K191" s="78"/>
      <c r="L191" s="77"/>
      <c r="M191" s="79"/>
      <c r="N191" s="79"/>
      <c r="O191" s="79"/>
    </row>
    <row r="192" spans="1:15" s="80" customFormat="1" ht="31.5">
      <c r="A192" s="20">
        <v>23</v>
      </c>
      <c r="B192" s="21" t="s">
        <v>14</v>
      </c>
      <c r="C192" s="21" t="s">
        <v>143</v>
      </c>
      <c r="D192" s="46">
        <v>87.7</v>
      </c>
      <c r="E192" s="20" t="s">
        <v>87</v>
      </c>
      <c r="F192" s="75"/>
      <c r="G192" s="76"/>
      <c r="H192" s="49"/>
      <c r="I192" s="122"/>
      <c r="J192" s="135"/>
      <c r="K192" s="78"/>
      <c r="L192" s="77"/>
      <c r="M192" s="79"/>
      <c r="N192" s="79"/>
      <c r="O192" s="79"/>
    </row>
    <row r="193" spans="1:15" s="80" customFormat="1" ht="30" customHeight="1">
      <c r="A193" s="20">
        <v>24</v>
      </c>
      <c r="B193" s="21" t="s">
        <v>14</v>
      </c>
      <c r="C193" s="21" t="s">
        <v>149</v>
      </c>
      <c r="D193" s="46">
        <v>100</v>
      </c>
      <c r="E193" s="20" t="s">
        <v>6</v>
      </c>
      <c r="F193" s="75"/>
      <c r="G193" s="76"/>
      <c r="H193" s="49"/>
      <c r="I193" s="122"/>
      <c r="J193" s="135"/>
      <c r="K193" s="78"/>
      <c r="L193" s="77"/>
      <c r="M193" s="79"/>
      <c r="N193" s="79"/>
      <c r="O193" s="79"/>
    </row>
    <row r="194" spans="1:15" s="6" customFormat="1" ht="32.25" customHeight="1">
      <c r="A194" s="20">
        <v>23</v>
      </c>
      <c r="B194" s="21" t="s">
        <v>14</v>
      </c>
      <c r="C194" s="21" t="s">
        <v>37</v>
      </c>
      <c r="D194" s="46">
        <v>200</v>
      </c>
      <c r="E194" s="20" t="s">
        <v>10</v>
      </c>
      <c r="F194" s="28"/>
      <c r="G194" s="3"/>
      <c r="H194" s="56"/>
      <c r="I194" s="115"/>
      <c r="J194" s="128"/>
      <c r="K194" s="60"/>
      <c r="L194" s="13"/>
      <c r="M194" s="11"/>
      <c r="N194" s="11"/>
      <c r="O194" s="11"/>
    </row>
    <row r="195" spans="1:15" s="6" customFormat="1" ht="32.25" customHeight="1">
      <c r="A195" s="20">
        <v>23</v>
      </c>
      <c r="B195" s="21" t="s">
        <v>14</v>
      </c>
      <c r="C195" s="21" t="s">
        <v>36</v>
      </c>
      <c r="D195" s="46">
        <v>380</v>
      </c>
      <c r="E195" s="20" t="s">
        <v>10</v>
      </c>
      <c r="F195" s="28"/>
      <c r="G195" s="3"/>
      <c r="H195" s="49"/>
      <c r="I195" s="115"/>
      <c r="J195" s="128"/>
      <c r="K195" s="60"/>
      <c r="L195" s="13"/>
      <c r="M195" s="11"/>
      <c r="N195" s="11"/>
      <c r="O195" s="11"/>
    </row>
    <row r="196" spans="1:15" s="6" customFormat="1" ht="32.25" customHeight="1">
      <c r="A196" s="20">
        <v>23</v>
      </c>
      <c r="B196" s="21" t="s">
        <v>14</v>
      </c>
      <c r="C196" s="21" t="s">
        <v>35</v>
      </c>
      <c r="D196" s="46">
        <v>322.3</v>
      </c>
      <c r="E196" s="20" t="s">
        <v>10</v>
      </c>
      <c r="F196" s="28"/>
      <c r="G196" s="3"/>
      <c r="H196" s="49"/>
      <c r="I196" s="115"/>
      <c r="J196" s="128"/>
      <c r="K196" s="60"/>
      <c r="L196" s="13"/>
      <c r="M196" s="11"/>
      <c r="N196" s="11"/>
      <c r="O196" s="11"/>
    </row>
    <row r="197" spans="1:15" s="6" customFormat="1" ht="32.25" customHeight="1">
      <c r="A197" s="20">
        <v>23</v>
      </c>
      <c r="B197" s="21" t="s">
        <v>14</v>
      </c>
      <c r="C197" s="21" t="s">
        <v>144</v>
      </c>
      <c r="D197" s="46">
        <v>410</v>
      </c>
      <c r="E197" s="20" t="s">
        <v>10</v>
      </c>
      <c r="F197" s="28"/>
      <c r="G197" s="3"/>
      <c r="H197" s="49"/>
      <c r="I197" s="115"/>
      <c r="J197" s="128"/>
      <c r="K197" s="60"/>
      <c r="L197" s="13"/>
      <c r="M197" s="11"/>
      <c r="N197" s="11"/>
      <c r="O197" s="11"/>
    </row>
    <row r="198" spans="1:15" s="72" customFormat="1" ht="32.25" customHeight="1">
      <c r="A198" s="20">
        <v>24</v>
      </c>
      <c r="B198" s="21" t="s">
        <v>85</v>
      </c>
      <c r="C198" s="21" t="s">
        <v>86</v>
      </c>
      <c r="D198" s="46">
        <v>594</v>
      </c>
      <c r="E198" s="20" t="s">
        <v>87</v>
      </c>
      <c r="F198" s="28"/>
      <c r="G198" s="67"/>
      <c r="H198" s="68"/>
      <c r="I198" s="117"/>
      <c r="J198" s="131"/>
      <c r="K198" s="70"/>
      <c r="L198" s="69"/>
      <c r="M198" s="71"/>
      <c r="N198" s="71"/>
      <c r="O198" s="71"/>
    </row>
    <row r="199" spans="1:15" s="72" customFormat="1" ht="30" customHeight="1">
      <c r="A199" s="20">
        <v>24</v>
      </c>
      <c r="B199" s="21" t="s">
        <v>85</v>
      </c>
      <c r="C199" s="21" t="s">
        <v>102</v>
      </c>
      <c r="D199" s="46">
        <v>100</v>
      </c>
      <c r="E199" s="20" t="s">
        <v>6</v>
      </c>
      <c r="F199" s="28"/>
      <c r="G199" s="67"/>
      <c r="H199" s="68"/>
      <c r="I199" s="117"/>
      <c r="J199" s="131"/>
      <c r="K199" s="70"/>
      <c r="L199" s="69"/>
      <c r="M199" s="71"/>
      <c r="N199" s="71"/>
      <c r="O199" s="71"/>
    </row>
    <row r="200" spans="1:15" s="72" customFormat="1" ht="30" customHeight="1">
      <c r="A200" s="20">
        <v>24</v>
      </c>
      <c r="B200" s="21" t="s">
        <v>85</v>
      </c>
      <c r="C200" s="21" t="s">
        <v>88</v>
      </c>
      <c r="D200" s="46">
        <v>54</v>
      </c>
      <c r="E200" s="20" t="s">
        <v>10</v>
      </c>
      <c r="F200" s="28"/>
      <c r="G200" s="67"/>
      <c r="H200" s="68"/>
      <c r="I200" s="117"/>
      <c r="J200" s="131"/>
      <c r="K200" s="70"/>
      <c r="L200" s="69"/>
      <c r="M200" s="71"/>
      <c r="N200" s="71"/>
      <c r="O200" s="71"/>
    </row>
    <row r="201" spans="1:15" s="72" customFormat="1" ht="30" customHeight="1">
      <c r="A201" s="20">
        <v>24</v>
      </c>
      <c r="B201" s="21" t="s">
        <v>85</v>
      </c>
      <c r="C201" s="21" t="s">
        <v>89</v>
      </c>
      <c r="D201" s="46">
        <v>200</v>
      </c>
      <c r="E201" s="20" t="s">
        <v>10</v>
      </c>
      <c r="F201" s="28"/>
      <c r="G201" s="67"/>
      <c r="H201" s="68"/>
      <c r="I201" s="117"/>
      <c r="J201" s="131"/>
      <c r="K201" s="70"/>
      <c r="L201" s="69"/>
      <c r="M201" s="71"/>
      <c r="N201" s="71"/>
      <c r="O201" s="71"/>
    </row>
    <row r="202" spans="1:15" s="72" customFormat="1" ht="28.15" customHeight="1">
      <c r="A202" s="20">
        <v>24</v>
      </c>
      <c r="B202" s="21" t="s">
        <v>85</v>
      </c>
      <c r="C202" s="21" t="s">
        <v>90</v>
      </c>
      <c r="D202" s="46">
        <v>72</v>
      </c>
      <c r="E202" s="20" t="s">
        <v>10</v>
      </c>
      <c r="F202" s="28"/>
      <c r="G202" s="67"/>
      <c r="H202" s="68"/>
      <c r="I202" s="117"/>
      <c r="J202" s="131"/>
      <c r="K202" s="70"/>
      <c r="L202" s="69"/>
      <c r="M202" s="71"/>
      <c r="N202" s="71"/>
      <c r="O202" s="71"/>
    </row>
    <row r="203" spans="1:15" s="72" customFormat="1" ht="32.25" customHeight="1">
      <c r="A203" s="20">
        <v>24</v>
      </c>
      <c r="B203" s="21" t="s">
        <v>85</v>
      </c>
      <c r="C203" s="21" t="s">
        <v>91</v>
      </c>
      <c r="D203" s="46">
        <v>80</v>
      </c>
      <c r="E203" s="20" t="s">
        <v>10</v>
      </c>
      <c r="F203" s="28"/>
      <c r="G203" s="67"/>
      <c r="H203" s="68"/>
      <c r="I203" s="117"/>
      <c r="J203" s="131"/>
      <c r="K203" s="70"/>
      <c r="L203" s="69"/>
      <c r="M203" s="71"/>
      <c r="N203" s="71"/>
      <c r="O203" s="71"/>
    </row>
    <row r="204" spans="1:15" s="72" customFormat="1" ht="29.45" customHeight="1">
      <c r="A204" s="20">
        <v>24</v>
      </c>
      <c r="B204" s="21" t="s">
        <v>85</v>
      </c>
      <c r="C204" s="21" t="s">
        <v>217</v>
      </c>
      <c r="D204" s="46">
        <v>100</v>
      </c>
      <c r="E204" s="20" t="s">
        <v>10</v>
      </c>
      <c r="F204" s="28"/>
      <c r="G204" s="67"/>
      <c r="H204" s="68"/>
      <c r="I204" s="117"/>
      <c r="J204" s="131"/>
      <c r="K204" s="70"/>
      <c r="L204" s="69"/>
      <c r="M204" s="71"/>
      <c r="N204" s="71"/>
      <c r="O204" s="71"/>
    </row>
    <row r="205" spans="1:15" s="72" customFormat="1" ht="28.15" customHeight="1">
      <c r="A205" s="20">
        <v>24</v>
      </c>
      <c r="B205" s="21" t="s">
        <v>85</v>
      </c>
      <c r="C205" s="21" t="s">
        <v>92</v>
      </c>
      <c r="D205" s="46">
        <v>300</v>
      </c>
      <c r="E205" s="20" t="s">
        <v>10</v>
      </c>
      <c r="F205" s="28"/>
      <c r="G205" s="67"/>
      <c r="H205" s="68"/>
      <c r="I205" s="117"/>
      <c r="J205" s="131"/>
      <c r="K205" s="70"/>
      <c r="L205" s="69"/>
      <c r="M205" s="71"/>
      <c r="N205" s="71"/>
      <c r="O205" s="71"/>
    </row>
    <row r="206" spans="1:15" s="56" customFormat="1" ht="27.6" customHeight="1">
      <c r="A206" s="20">
        <v>25</v>
      </c>
      <c r="B206" s="21" t="s">
        <v>72</v>
      </c>
      <c r="C206" s="21" t="s">
        <v>73</v>
      </c>
      <c r="D206" s="73">
        <v>200</v>
      </c>
      <c r="E206" s="20" t="s">
        <v>10</v>
      </c>
      <c r="F206" s="53"/>
      <c r="G206" s="54"/>
      <c r="H206" s="49"/>
      <c r="I206" s="118"/>
      <c r="J206" s="132"/>
      <c r="K206" s="61"/>
      <c r="L206" s="50"/>
      <c r="M206" s="55"/>
      <c r="N206" s="55"/>
      <c r="O206" s="55"/>
    </row>
    <row r="207" spans="1:15" s="56" customFormat="1" ht="28.15" customHeight="1">
      <c r="A207" s="20">
        <v>25</v>
      </c>
      <c r="B207" s="21" t="s">
        <v>72</v>
      </c>
      <c r="C207" s="21" t="s">
        <v>75</v>
      </c>
      <c r="D207" s="46">
        <v>200</v>
      </c>
      <c r="E207" s="20" t="s">
        <v>10</v>
      </c>
      <c r="F207" s="53"/>
      <c r="G207" s="54"/>
      <c r="H207" s="49"/>
      <c r="I207" s="118"/>
      <c r="J207" s="132"/>
      <c r="K207" s="61"/>
      <c r="L207" s="50"/>
      <c r="M207" s="55"/>
      <c r="N207" s="55"/>
      <c r="O207" s="55"/>
    </row>
    <row r="208" spans="1:15" s="56" customFormat="1" ht="30" customHeight="1">
      <c r="A208" s="20">
        <v>25</v>
      </c>
      <c r="B208" s="21" t="s">
        <v>72</v>
      </c>
      <c r="C208" s="21" t="s">
        <v>74</v>
      </c>
      <c r="D208" s="46">
        <v>422</v>
      </c>
      <c r="E208" s="20" t="s">
        <v>10</v>
      </c>
      <c r="F208" s="53"/>
      <c r="G208" s="54"/>
      <c r="H208" s="49"/>
      <c r="I208" s="118"/>
      <c r="J208" s="132"/>
      <c r="K208" s="61"/>
      <c r="L208" s="50"/>
      <c r="M208" s="55"/>
      <c r="N208" s="55"/>
      <c r="O208" s="55"/>
    </row>
    <row r="209" spans="1:15" s="56" customFormat="1" ht="29.45" customHeight="1">
      <c r="A209" s="20">
        <v>25</v>
      </c>
      <c r="B209" s="21" t="s">
        <v>72</v>
      </c>
      <c r="C209" s="21" t="s">
        <v>78</v>
      </c>
      <c r="D209" s="46">
        <v>50</v>
      </c>
      <c r="E209" s="20" t="s">
        <v>10</v>
      </c>
      <c r="F209" s="53"/>
      <c r="G209" s="54"/>
      <c r="H209" s="49"/>
      <c r="I209" s="118"/>
      <c r="J209" s="132"/>
      <c r="K209" s="61"/>
      <c r="L209" s="50"/>
      <c r="M209" s="55"/>
      <c r="N209" s="55"/>
      <c r="O209" s="55"/>
    </row>
    <row r="210" spans="1:15" s="56" customFormat="1" ht="30" customHeight="1">
      <c r="A210" s="20">
        <v>25</v>
      </c>
      <c r="B210" s="21" t="s">
        <v>72</v>
      </c>
      <c r="C210" s="21" t="s">
        <v>77</v>
      </c>
      <c r="D210" s="46">
        <v>300</v>
      </c>
      <c r="E210" s="20" t="s">
        <v>10</v>
      </c>
      <c r="F210" s="53"/>
      <c r="G210" s="54"/>
      <c r="H210" s="49"/>
      <c r="I210" s="118"/>
      <c r="J210" s="132"/>
      <c r="K210" s="61"/>
      <c r="L210" s="50"/>
      <c r="M210" s="55"/>
      <c r="N210" s="55"/>
      <c r="O210" s="55"/>
    </row>
    <row r="211" spans="1:15" s="56" customFormat="1" ht="30" customHeight="1">
      <c r="A211" s="20">
        <v>25</v>
      </c>
      <c r="B211" s="21" t="s">
        <v>72</v>
      </c>
      <c r="C211" s="21" t="s">
        <v>76</v>
      </c>
      <c r="D211" s="46">
        <v>328</v>
      </c>
      <c r="E211" s="20" t="s">
        <v>10</v>
      </c>
      <c r="F211" s="53"/>
      <c r="G211" s="54"/>
      <c r="H211" s="49"/>
      <c r="I211" s="118"/>
      <c r="J211" s="132"/>
      <c r="K211" s="61"/>
      <c r="L211" s="50"/>
      <c r="M211" s="55"/>
      <c r="N211" s="55"/>
      <c r="O211" s="55"/>
    </row>
    <row r="212" spans="1:15" s="2" customFormat="1" ht="18" customHeight="1">
      <c r="A212" s="20"/>
      <c r="B212" s="21"/>
      <c r="C212" s="25" t="s">
        <v>2</v>
      </c>
      <c r="D212" s="26">
        <f>D213-(SUM(D14:D211))</f>
        <v>2522.9000000000015</v>
      </c>
      <c r="E212" s="27"/>
      <c r="F212" s="36"/>
      <c r="G212" s="3"/>
      <c r="H212" s="49"/>
      <c r="I212" s="110"/>
      <c r="J212" s="128"/>
      <c r="K212" s="58"/>
      <c r="L212" s="10"/>
      <c r="M212" s="8"/>
      <c r="N212" s="8"/>
      <c r="O212" s="8"/>
    </row>
    <row r="213" spans="1:15" s="2" customFormat="1" ht="16.899999999999999" customHeight="1">
      <c r="A213" s="23"/>
      <c r="B213" s="21"/>
      <c r="C213" s="25" t="s">
        <v>4</v>
      </c>
      <c r="D213" s="26">
        <v>37500</v>
      </c>
      <c r="E213" s="27"/>
      <c r="F213" s="37" t="s">
        <v>17</v>
      </c>
      <c r="G213" s="3"/>
      <c r="H213" s="49"/>
      <c r="I213" s="124"/>
      <c r="J213" s="128"/>
      <c r="K213" s="58"/>
      <c r="L213" s="8"/>
      <c r="M213" s="8"/>
      <c r="N213" s="8"/>
      <c r="O213" s="8"/>
    </row>
    <row r="214" spans="1:15" s="6" customFormat="1">
      <c r="A214" s="29"/>
      <c r="B214" s="96"/>
      <c r="C214" s="31"/>
      <c r="D214" s="24"/>
      <c r="E214" s="30"/>
      <c r="F214" s="28"/>
      <c r="G214" s="3"/>
      <c r="H214" s="49"/>
      <c r="I214" s="114"/>
      <c r="J214" s="128"/>
      <c r="K214" s="63"/>
      <c r="L214" s="11"/>
      <c r="M214" s="11"/>
      <c r="N214" s="11"/>
      <c r="O214" s="11"/>
    </row>
    <row r="215" spans="1:15" s="6" customFormat="1">
      <c r="A215" s="38"/>
      <c r="B215" s="99"/>
      <c r="C215" s="40"/>
      <c r="D215" s="41"/>
      <c r="E215" s="42"/>
      <c r="F215" s="28"/>
      <c r="G215" s="3"/>
      <c r="H215" s="49"/>
      <c r="I215" s="114"/>
      <c r="J215" s="128"/>
      <c r="K215" s="63"/>
      <c r="L215" s="11"/>
      <c r="M215" s="11"/>
      <c r="N215" s="11"/>
      <c r="O215" s="11"/>
    </row>
    <row r="216" spans="1:15" s="6" customFormat="1">
      <c r="A216" s="38"/>
      <c r="B216" s="99"/>
      <c r="C216" s="40"/>
      <c r="D216" s="43"/>
      <c r="E216" s="39"/>
      <c r="F216" s="28"/>
      <c r="G216" s="3"/>
      <c r="H216" s="49"/>
      <c r="I216" s="114"/>
      <c r="J216" s="128"/>
      <c r="K216" s="63"/>
      <c r="L216" s="11"/>
      <c r="M216" s="11"/>
      <c r="N216" s="11"/>
      <c r="O216" s="11"/>
    </row>
    <row r="217" spans="1:15" s="6" customFormat="1">
      <c r="A217" s="38"/>
      <c r="B217" s="99"/>
      <c r="C217" s="44"/>
      <c r="D217" s="41"/>
      <c r="E217" s="39"/>
      <c r="F217" s="28"/>
      <c r="G217" s="3"/>
      <c r="H217" s="49"/>
      <c r="I217" s="114"/>
      <c r="J217" s="128"/>
      <c r="K217" s="63"/>
      <c r="L217" s="11"/>
      <c r="M217" s="11"/>
      <c r="N217" s="11"/>
      <c r="O217" s="11"/>
    </row>
    <row r="218" spans="1:15" s="1" customFormat="1">
      <c r="A218" s="38"/>
      <c r="B218" s="99"/>
      <c r="C218" s="40"/>
      <c r="D218" s="43"/>
      <c r="E218" s="39"/>
      <c r="F218" s="28"/>
      <c r="G218" s="3"/>
      <c r="H218" s="49"/>
      <c r="I218" s="111"/>
      <c r="J218" s="126"/>
      <c r="K218" s="64"/>
      <c r="L218" s="12"/>
      <c r="M218" s="12"/>
      <c r="N218" s="12"/>
      <c r="O218" s="12"/>
    </row>
    <row r="219" spans="1:15" s="1" customFormat="1">
      <c r="A219" s="38"/>
      <c r="B219" s="99"/>
      <c r="C219" s="40"/>
      <c r="D219" s="43"/>
      <c r="E219" s="39"/>
      <c r="F219" s="28"/>
      <c r="G219" s="3"/>
      <c r="H219" s="49"/>
      <c r="I219" s="111"/>
      <c r="J219" s="126"/>
      <c r="K219" s="64"/>
      <c r="L219" s="12"/>
      <c r="M219" s="12"/>
      <c r="N219" s="12"/>
      <c r="O219" s="12"/>
    </row>
    <row r="220" spans="1:15">
      <c r="B220" s="100"/>
      <c r="L220" s="7"/>
      <c r="M220" s="7"/>
      <c r="N220" s="7"/>
      <c r="O220" s="7"/>
    </row>
    <row r="221" spans="1:15">
      <c r="L221" s="7"/>
      <c r="M221" s="7"/>
      <c r="N221" s="7"/>
      <c r="O221" s="7"/>
    </row>
    <row r="222" spans="1:15" ht="15.75">
      <c r="C222" s="29"/>
      <c r="F222" s="45"/>
      <c r="G222" s="2"/>
      <c r="H222" s="66"/>
      <c r="I222" s="125"/>
      <c r="J222" s="137"/>
      <c r="K222" s="65"/>
      <c r="L222" s="7"/>
      <c r="M222" s="7"/>
      <c r="N222" s="7"/>
      <c r="O222" s="7"/>
    </row>
    <row r="223" spans="1:15" ht="15.75">
      <c r="C223" s="29"/>
      <c r="F223" s="45"/>
      <c r="G223" s="2"/>
      <c r="H223" s="66"/>
      <c r="I223" s="125"/>
      <c r="J223" s="137"/>
      <c r="K223" s="65"/>
      <c r="L223" s="7"/>
      <c r="M223" s="7"/>
      <c r="N223" s="7"/>
      <c r="O223" s="7"/>
    </row>
    <row r="224" spans="1:15" ht="15.75">
      <c r="C224" s="29"/>
      <c r="F224" s="45"/>
      <c r="G224" s="2"/>
      <c r="H224" s="66"/>
      <c r="I224" s="125"/>
      <c r="J224" s="137"/>
      <c r="K224" s="65"/>
      <c r="L224" s="7"/>
      <c r="M224" s="7"/>
      <c r="N224" s="7"/>
      <c r="O224" s="7"/>
    </row>
    <row r="225" spans="3:15" ht="15.75">
      <c r="C225" s="29"/>
      <c r="F225" s="45"/>
      <c r="G225" s="2"/>
      <c r="H225" s="66"/>
      <c r="I225" s="125"/>
      <c r="J225" s="137"/>
      <c r="K225" s="65"/>
      <c r="L225" s="7"/>
      <c r="M225" s="7"/>
      <c r="N225" s="7"/>
      <c r="O225" s="7"/>
    </row>
    <row r="226" spans="3:15" ht="15.75">
      <c r="C226" s="29"/>
      <c r="F226" s="45"/>
      <c r="G226" s="2"/>
      <c r="H226" s="66"/>
      <c r="I226" s="125"/>
      <c r="J226" s="137"/>
      <c r="K226" s="65"/>
      <c r="L226" s="7"/>
      <c r="M226" s="7"/>
      <c r="N226" s="7"/>
      <c r="O226" s="7"/>
    </row>
    <row r="227" spans="3:15" ht="15.75">
      <c r="C227" s="29"/>
      <c r="F227" s="45"/>
      <c r="G227" s="2"/>
      <c r="H227" s="66"/>
      <c r="I227" s="125"/>
      <c r="J227" s="137"/>
      <c r="K227" s="65"/>
      <c r="L227" s="7"/>
      <c r="M227" s="7"/>
      <c r="N227" s="7"/>
      <c r="O227" s="7"/>
    </row>
    <row r="228" spans="3:15" ht="15.75">
      <c r="C228" s="29"/>
      <c r="F228" s="45"/>
      <c r="G228" s="2"/>
      <c r="H228" s="66"/>
      <c r="I228" s="125"/>
      <c r="J228" s="137"/>
      <c r="K228" s="65"/>
      <c r="L228" s="7"/>
      <c r="M228" s="7"/>
      <c r="N228" s="7"/>
      <c r="O228" s="7"/>
    </row>
    <row r="229" spans="3:15" ht="15.75">
      <c r="C229" s="29"/>
      <c r="F229" s="45"/>
      <c r="G229" s="2"/>
      <c r="H229" s="66"/>
      <c r="I229" s="125"/>
      <c r="J229" s="137"/>
      <c r="K229" s="65"/>
      <c r="L229" s="7"/>
      <c r="M229" s="7"/>
      <c r="N229" s="7"/>
      <c r="O229" s="7"/>
    </row>
    <row r="230" spans="3:15" ht="15.75">
      <c r="C230" s="29"/>
      <c r="F230" s="45"/>
      <c r="G230" s="2"/>
      <c r="H230" s="66"/>
      <c r="I230" s="125"/>
      <c r="J230" s="137"/>
      <c r="K230" s="65"/>
      <c r="L230" s="7"/>
      <c r="M230" s="7"/>
      <c r="N230" s="7"/>
      <c r="O230" s="7"/>
    </row>
    <row r="231" spans="3:15" ht="15.75">
      <c r="C231" s="29"/>
      <c r="F231" s="45"/>
      <c r="G231" s="2"/>
      <c r="H231" s="66"/>
      <c r="I231" s="125"/>
      <c r="J231" s="137"/>
      <c r="K231" s="65"/>
      <c r="L231" s="7"/>
      <c r="M231" s="7"/>
      <c r="N231" s="7"/>
      <c r="O231" s="7"/>
    </row>
    <row r="232" spans="3:15" ht="15.75">
      <c r="C232" s="29"/>
      <c r="F232" s="45"/>
      <c r="G232" s="2"/>
      <c r="H232" s="66"/>
      <c r="I232" s="125"/>
      <c r="J232" s="137"/>
      <c r="K232" s="65"/>
      <c r="L232" s="7"/>
      <c r="M232" s="7"/>
      <c r="N232" s="7"/>
      <c r="O232" s="7"/>
    </row>
    <row r="233" spans="3:15" ht="15.75">
      <c r="C233" s="29"/>
      <c r="F233" s="45"/>
      <c r="G233" s="2"/>
      <c r="H233" s="66"/>
      <c r="I233" s="125"/>
      <c r="J233" s="137"/>
      <c r="K233" s="65"/>
      <c r="L233" s="7"/>
      <c r="M233" s="7"/>
      <c r="N233" s="7"/>
      <c r="O233" s="7"/>
    </row>
    <row r="234" spans="3:15" ht="15.75">
      <c r="C234" s="29"/>
      <c r="F234" s="45"/>
      <c r="G234" s="2"/>
      <c r="H234" s="66"/>
      <c r="I234" s="125"/>
      <c r="J234" s="137"/>
      <c r="K234" s="65"/>
      <c r="L234" s="7"/>
      <c r="M234" s="7"/>
      <c r="N234" s="7"/>
      <c r="O234" s="7"/>
    </row>
    <row r="235" spans="3:15" ht="15.75">
      <c r="C235" s="29"/>
      <c r="F235" s="45"/>
      <c r="G235" s="2"/>
      <c r="H235" s="66"/>
      <c r="I235" s="125"/>
      <c r="J235" s="137"/>
      <c r="K235" s="65"/>
      <c r="L235" s="7"/>
      <c r="M235" s="7"/>
      <c r="N235" s="7"/>
      <c r="O235" s="7"/>
    </row>
    <row r="236" spans="3:15" ht="15.75">
      <c r="C236" s="29"/>
      <c r="F236" s="45"/>
      <c r="G236" s="2"/>
      <c r="H236" s="66"/>
      <c r="I236" s="125"/>
      <c r="J236" s="137"/>
      <c r="K236" s="65"/>
      <c r="L236" s="7"/>
      <c r="M236" s="7"/>
      <c r="N236" s="7"/>
      <c r="O236" s="7"/>
    </row>
    <row r="237" spans="3:15" ht="15.75">
      <c r="C237" s="29"/>
      <c r="F237" s="45"/>
      <c r="G237" s="2"/>
      <c r="H237" s="66"/>
      <c r="I237" s="125"/>
      <c r="J237" s="137"/>
      <c r="K237" s="65"/>
      <c r="L237" s="7"/>
      <c r="M237" s="7"/>
      <c r="N237" s="7"/>
      <c r="O237" s="7"/>
    </row>
    <row r="238" spans="3:15" ht="15.75">
      <c r="C238" s="29"/>
      <c r="F238" s="45"/>
      <c r="G238" s="2"/>
      <c r="H238" s="66"/>
      <c r="I238" s="125"/>
      <c r="J238" s="137"/>
      <c r="K238" s="65"/>
      <c r="L238" s="7"/>
      <c r="M238" s="7"/>
      <c r="N238" s="7"/>
      <c r="O238" s="7"/>
    </row>
    <row r="239" spans="3:15" ht="15.75">
      <c r="C239" s="29"/>
      <c r="F239" s="45"/>
      <c r="G239" s="2"/>
      <c r="H239" s="66"/>
      <c r="I239" s="125"/>
      <c r="J239" s="137"/>
      <c r="K239" s="65"/>
      <c r="L239" s="7"/>
      <c r="M239" s="7"/>
      <c r="N239" s="7"/>
      <c r="O239" s="7"/>
    </row>
    <row r="240" spans="3:15" ht="15.75">
      <c r="C240" s="29"/>
      <c r="F240" s="45"/>
      <c r="G240" s="2"/>
      <c r="H240" s="66"/>
      <c r="I240" s="125"/>
      <c r="J240" s="137"/>
      <c r="K240" s="65"/>
      <c r="L240" s="7"/>
      <c r="M240" s="7"/>
      <c r="N240" s="7"/>
      <c r="O240" s="7"/>
    </row>
    <row r="241" spans="3:15" ht="15.75">
      <c r="C241" s="29"/>
      <c r="F241" s="45"/>
      <c r="G241" s="2"/>
      <c r="H241" s="66"/>
      <c r="I241" s="125"/>
      <c r="J241" s="137"/>
      <c r="K241" s="65"/>
      <c r="L241" s="7"/>
      <c r="M241" s="7"/>
      <c r="N241" s="7"/>
      <c r="O241" s="7"/>
    </row>
    <row r="242" spans="3:15" ht="15.75">
      <c r="C242" s="29"/>
      <c r="F242" s="45"/>
      <c r="G242" s="2"/>
      <c r="H242" s="66"/>
      <c r="I242" s="125"/>
      <c r="J242" s="137"/>
      <c r="K242" s="65"/>
      <c r="L242" s="7"/>
      <c r="M242" s="7"/>
      <c r="N242" s="7"/>
      <c r="O242" s="7"/>
    </row>
    <row r="243" spans="3:15" ht="15.75">
      <c r="C243" s="29"/>
      <c r="F243" s="45"/>
      <c r="G243" s="2"/>
      <c r="H243" s="66"/>
      <c r="I243" s="125"/>
      <c r="J243" s="137"/>
      <c r="K243" s="65"/>
      <c r="L243" s="7"/>
      <c r="M243" s="7"/>
      <c r="N243" s="7"/>
      <c r="O243" s="7"/>
    </row>
    <row r="244" spans="3:15" ht="15.75">
      <c r="C244" s="29"/>
      <c r="F244" s="45"/>
      <c r="G244" s="2"/>
      <c r="H244" s="66"/>
      <c r="I244" s="125"/>
      <c r="J244" s="137"/>
      <c r="K244" s="65"/>
      <c r="L244" s="7"/>
      <c r="M244" s="7"/>
      <c r="N244" s="7"/>
      <c r="O244" s="7"/>
    </row>
    <row r="245" spans="3:15" ht="15.75">
      <c r="C245" s="29"/>
      <c r="F245" s="45"/>
      <c r="G245" s="2"/>
      <c r="H245" s="66"/>
      <c r="I245" s="125"/>
      <c r="J245" s="137"/>
      <c r="K245" s="65"/>
      <c r="L245" s="7"/>
      <c r="M245" s="7"/>
      <c r="N245" s="7"/>
      <c r="O245" s="7"/>
    </row>
    <row r="246" spans="3:15" ht="15.75">
      <c r="C246" s="29"/>
      <c r="F246" s="45"/>
      <c r="G246" s="2"/>
      <c r="H246" s="66"/>
      <c r="I246" s="125"/>
      <c r="J246" s="137"/>
      <c r="K246" s="65"/>
      <c r="L246" s="7"/>
      <c r="M246" s="7"/>
      <c r="N246" s="7"/>
      <c r="O246" s="7"/>
    </row>
    <row r="247" spans="3:15" ht="15.75">
      <c r="C247" s="29"/>
      <c r="F247" s="45"/>
      <c r="G247" s="2"/>
      <c r="H247" s="66"/>
      <c r="I247" s="125"/>
      <c r="J247" s="137"/>
      <c r="K247" s="65"/>
      <c r="L247" s="7"/>
      <c r="M247" s="7"/>
      <c r="N247" s="7"/>
      <c r="O247" s="7"/>
    </row>
    <row r="248" spans="3:15" ht="15.75">
      <c r="C248" s="29"/>
      <c r="F248" s="45"/>
      <c r="G248" s="2"/>
      <c r="H248" s="66"/>
      <c r="I248" s="125"/>
      <c r="J248" s="137"/>
      <c r="K248" s="65"/>
      <c r="L248" s="7"/>
      <c r="M248" s="7"/>
      <c r="N248" s="7"/>
      <c r="O248" s="7"/>
    </row>
    <row r="249" spans="3:15" ht="15.75">
      <c r="C249" s="29"/>
      <c r="F249" s="45"/>
      <c r="G249" s="2"/>
      <c r="H249" s="66"/>
      <c r="I249" s="125"/>
      <c r="J249" s="137"/>
      <c r="K249" s="65"/>
      <c r="L249" s="7"/>
      <c r="M249" s="7"/>
      <c r="N249" s="7"/>
      <c r="O249" s="7"/>
    </row>
    <row r="250" spans="3:15" ht="15.75">
      <c r="C250" s="29"/>
      <c r="F250" s="45"/>
      <c r="G250" s="2"/>
      <c r="H250" s="66"/>
      <c r="I250" s="125"/>
      <c r="J250" s="137"/>
      <c r="K250" s="65"/>
      <c r="L250" s="7"/>
      <c r="M250" s="7"/>
      <c r="N250" s="7"/>
      <c r="O250" s="7"/>
    </row>
    <row r="251" spans="3:15" ht="15.75">
      <c r="C251" s="29"/>
      <c r="F251" s="45"/>
      <c r="G251" s="2"/>
      <c r="H251" s="66"/>
      <c r="I251" s="125"/>
      <c r="J251" s="137"/>
      <c r="K251" s="65"/>
      <c r="L251" s="7"/>
      <c r="M251" s="7"/>
      <c r="N251" s="7"/>
      <c r="O251" s="7"/>
    </row>
    <row r="252" spans="3:15" ht="15.75">
      <c r="C252" s="29"/>
      <c r="F252" s="45"/>
      <c r="G252" s="2"/>
      <c r="H252" s="66"/>
      <c r="I252" s="125"/>
      <c r="J252" s="137"/>
      <c r="K252" s="65"/>
      <c r="L252" s="7"/>
      <c r="M252" s="7"/>
      <c r="N252" s="7"/>
      <c r="O252" s="7"/>
    </row>
    <row r="253" spans="3:15" ht="15.75">
      <c r="C253" s="29"/>
      <c r="F253" s="45"/>
      <c r="G253" s="2"/>
      <c r="H253" s="66"/>
      <c r="I253" s="125"/>
      <c r="J253" s="137"/>
      <c r="K253" s="65"/>
      <c r="L253" s="7"/>
      <c r="M253" s="7"/>
      <c r="N253" s="7"/>
      <c r="O253" s="7"/>
    </row>
    <row r="254" spans="3:15" ht="15.75">
      <c r="C254" s="29"/>
      <c r="F254" s="45"/>
      <c r="G254" s="2"/>
      <c r="H254" s="66"/>
      <c r="I254" s="125"/>
      <c r="J254" s="137"/>
      <c r="K254" s="65"/>
      <c r="L254" s="7"/>
      <c r="M254" s="7"/>
      <c r="N254" s="7"/>
      <c r="O254" s="7"/>
    </row>
    <row r="255" spans="3:15" ht="15.75">
      <c r="C255" s="29"/>
      <c r="F255" s="45"/>
      <c r="G255" s="2"/>
      <c r="H255" s="66"/>
      <c r="I255" s="125"/>
      <c r="J255" s="137"/>
      <c r="K255" s="65"/>
      <c r="L255" s="7"/>
      <c r="M255" s="7"/>
      <c r="N255" s="7"/>
      <c r="O255" s="7"/>
    </row>
    <row r="256" spans="3:15" ht="15.75">
      <c r="C256" s="29"/>
      <c r="F256" s="45"/>
      <c r="G256" s="2"/>
      <c r="H256" s="66"/>
      <c r="I256" s="125"/>
      <c r="J256" s="137"/>
      <c r="K256" s="65"/>
      <c r="L256" s="7"/>
      <c r="M256" s="7"/>
      <c r="N256" s="7"/>
      <c r="O256" s="7"/>
    </row>
    <row r="257" spans="3:15" ht="15.75">
      <c r="C257" s="29"/>
      <c r="F257" s="45"/>
      <c r="G257" s="2"/>
      <c r="H257" s="66"/>
      <c r="I257" s="125"/>
      <c r="J257" s="137"/>
      <c r="K257" s="65"/>
      <c r="L257" s="7"/>
      <c r="M257" s="7"/>
      <c r="N257" s="7"/>
      <c r="O257" s="7"/>
    </row>
    <row r="258" spans="3:15" ht="15.75">
      <c r="C258" s="29"/>
      <c r="F258" s="45"/>
      <c r="G258" s="2"/>
      <c r="H258" s="66"/>
      <c r="I258" s="125"/>
      <c r="J258" s="137"/>
      <c r="K258" s="65"/>
      <c r="L258" s="7"/>
      <c r="M258" s="7"/>
      <c r="N258" s="7"/>
      <c r="O258" s="7"/>
    </row>
    <row r="259" spans="3:15" ht="15.75">
      <c r="C259" s="29"/>
      <c r="F259" s="45"/>
      <c r="G259" s="2"/>
      <c r="H259" s="66"/>
      <c r="I259" s="125"/>
      <c r="J259" s="137"/>
      <c r="K259" s="65"/>
      <c r="L259" s="7"/>
      <c r="M259" s="7"/>
      <c r="N259" s="7"/>
      <c r="O259" s="7"/>
    </row>
    <row r="260" spans="3:15" ht="15.75">
      <c r="C260" s="29"/>
      <c r="F260" s="45"/>
      <c r="G260" s="2"/>
      <c r="H260" s="66"/>
      <c r="I260" s="125"/>
      <c r="J260" s="137"/>
      <c r="K260" s="65"/>
      <c r="L260" s="7"/>
      <c r="M260" s="7"/>
      <c r="N260" s="7"/>
      <c r="O260" s="7"/>
    </row>
    <row r="261" spans="3:15" ht="15.75">
      <c r="C261" s="29"/>
      <c r="F261" s="45"/>
      <c r="G261" s="2"/>
      <c r="H261" s="66"/>
      <c r="I261" s="125"/>
      <c r="J261" s="137"/>
      <c r="K261" s="65"/>
      <c r="L261" s="7"/>
      <c r="M261" s="7"/>
      <c r="N261" s="7"/>
      <c r="O261" s="7"/>
    </row>
    <row r="262" spans="3:15" ht="15.75">
      <c r="C262" s="29"/>
      <c r="F262" s="45"/>
      <c r="G262" s="2"/>
      <c r="H262" s="66"/>
      <c r="I262" s="125"/>
      <c r="J262" s="137"/>
      <c r="K262" s="65"/>
      <c r="L262" s="7"/>
      <c r="M262" s="7"/>
      <c r="N262" s="7"/>
      <c r="O262" s="7"/>
    </row>
    <row r="263" spans="3:15" ht="15.75">
      <c r="C263" s="29"/>
      <c r="F263" s="45"/>
      <c r="G263" s="2"/>
      <c r="H263" s="66"/>
      <c r="I263" s="125"/>
      <c r="J263" s="137"/>
      <c r="K263" s="65"/>
      <c r="L263" s="7"/>
      <c r="M263" s="7"/>
      <c r="N263" s="7"/>
      <c r="O263" s="7"/>
    </row>
    <row r="264" spans="3:15" ht="15.75">
      <c r="C264" s="29"/>
      <c r="F264" s="45"/>
      <c r="G264" s="2"/>
      <c r="H264" s="66"/>
      <c r="I264" s="125"/>
      <c r="J264" s="137"/>
      <c r="K264" s="65"/>
      <c r="L264" s="7"/>
      <c r="M264" s="7"/>
      <c r="N264" s="7"/>
      <c r="O264" s="7"/>
    </row>
    <row r="265" spans="3:15" ht="15.75">
      <c r="C265" s="29"/>
      <c r="F265" s="45"/>
      <c r="G265" s="2"/>
      <c r="H265" s="66"/>
      <c r="I265" s="125"/>
      <c r="J265" s="137"/>
      <c r="K265" s="65"/>
      <c r="L265" s="7"/>
      <c r="M265" s="7"/>
      <c r="N265" s="7"/>
      <c r="O265" s="7"/>
    </row>
    <row r="266" spans="3:15" ht="15.75">
      <c r="C266" s="29"/>
      <c r="F266" s="45"/>
      <c r="G266" s="2"/>
      <c r="H266" s="66"/>
      <c r="I266" s="125"/>
      <c r="J266" s="137"/>
      <c r="K266" s="65"/>
      <c r="L266" s="7"/>
      <c r="M266" s="7"/>
      <c r="N266" s="7"/>
      <c r="O266" s="7"/>
    </row>
    <row r="267" spans="3:15" ht="15.75">
      <c r="C267" s="29"/>
      <c r="F267" s="45"/>
      <c r="G267" s="2"/>
      <c r="H267" s="66"/>
      <c r="I267" s="125"/>
      <c r="J267" s="137"/>
      <c r="K267" s="65"/>
      <c r="L267" s="7"/>
      <c r="M267" s="7"/>
      <c r="N267" s="7"/>
      <c r="O267" s="7"/>
    </row>
    <row r="268" spans="3:15" ht="15.75">
      <c r="C268" s="29"/>
      <c r="F268" s="45"/>
      <c r="G268" s="2"/>
      <c r="H268" s="66"/>
      <c r="I268" s="125"/>
      <c r="J268" s="137"/>
      <c r="K268" s="65"/>
      <c r="L268" s="7"/>
      <c r="M268" s="7"/>
      <c r="N268" s="7"/>
      <c r="O268" s="7"/>
    </row>
    <row r="269" spans="3:15" ht="15.75">
      <c r="C269" s="29"/>
      <c r="F269" s="45"/>
      <c r="G269" s="2"/>
      <c r="H269" s="66"/>
      <c r="I269" s="125"/>
      <c r="J269" s="137"/>
      <c r="K269" s="65"/>
      <c r="L269" s="7"/>
      <c r="M269" s="7"/>
      <c r="N269" s="7"/>
      <c r="O269" s="7"/>
    </row>
    <row r="270" spans="3:15" ht="15.75">
      <c r="C270" s="29"/>
      <c r="F270" s="45"/>
      <c r="G270" s="2"/>
      <c r="H270" s="66"/>
      <c r="I270" s="125"/>
      <c r="J270" s="137"/>
      <c r="K270" s="65"/>
      <c r="L270" s="7"/>
      <c r="M270" s="7"/>
      <c r="N270" s="7"/>
      <c r="O270" s="7"/>
    </row>
    <row r="271" spans="3:15" ht="15.75">
      <c r="C271" s="29"/>
      <c r="F271" s="45"/>
      <c r="G271" s="2"/>
      <c r="H271" s="66"/>
      <c r="I271" s="125"/>
      <c r="J271" s="137"/>
      <c r="K271" s="65"/>
      <c r="L271" s="7"/>
      <c r="M271" s="7"/>
    </row>
    <row r="272" spans="3:15" ht="15.75">
      <c r="C272" s="29"/>
      <c r="F272" s="45"/>
      <c r="G272" s="2"/>
      <c r="H272" s="66"/>
      <c r="I272" s="125"/>
      <c r="J272" s="137"/>
      <c r="K272" s="65"/>
      <c r="L272" s="7"/>
      <c r="M272" s="7"/>
    </row>
    <row r="273" spans="3:13" ht="15.75">
      <c r="C273" s="29"/>
      <c r="F273" s="45"/>
      <c r="G273" s="2"/>
      <c r="H273" s="66"/>
      <c r="I273" s="125"/>
      <c r="J273" s="137"/>
      <c r="K273" s="65"/>
      <c r="L273" s="7"/>
      <c r="M273" s="7"/>
    </row>
    <row r="274" spans="3:13" ht="15.75">
      <c r="C274" s="29"/>
      <c r="F274" s="45"/>
      <c r="G274" s="2"/>
      <c r="H274" s="66"/>
      <c r="I274" s="125"/>
      <c r="J274" s="137"/>
      <c r="K274" s="65"/>
      <c r="L274" s="7"/>
      <c r="M274" s="7"/>
    </row>
    <row r="275" spans="3:13" ht="15.75">
      <c r="C275" s="29"/>
      <c r="F275" s="45"/>
      <c r="G275" s="2"/>
      <c r="H275" s="66"/>
      <c r="I275" s="125"/>
      <c r="J275" s="137"/>
      <c r="K275" s="65"/>
      <c r="L275" s="7"/>
      <c r="M275" s="7"/>
    </row>
    <row r="276" spans="3:13" ht="15.75">
      <c r="C276" s="29"/>
      <c r="F276" s="45"/>
      <c r="G276" s="2"/>
      <c r="H276" s="66"/>
      <c r="I276" s="125"/>
      <c r="J276" s="137"/>
      <c r="K276" s="65"/>
      <c r="L276" s="7"/>
      <c r="M276" s="7"/>
    </row>
    <row r="277" spans="3:13" ht="15.75">
      <c r="C277" s="29"/>
      <c r="F277" s="45"/>
      <c r="G277" s="2"/>
      <c r="H277" s="66"/>
      <c r="I277" s="125"/>
      <c r="J277" s="137"/>
      <c r="K277" s="65"/>
      <c r="L277" s="7"/>
      <c r="M277" s="7"/>
    </row>
    <row r="278" spans="3:13" ht="15.75">
      <c r="C278" s="29"/>
      <c r="F278" s="45"/>
      <c r="G278" s="2"/>
      <c r="H278" s="66"/>
      <c r="I278" s="125"/>
      <c r="J278" s="137"/>
      <c r="K278" s="65"/>
      <c r="L278" s="7"/>
      <c r="M278" s="7"/>
    </row>
    <row r="279" spans="3:13" ht="15.75">
      <c r="C279" s="29"/>
      <c r="F279" s="45"/>
      <c r="G279" s="2"/>
      <c r="H279" s="66"/>
      <c r="I279" s="125"/>
      <c r="J279" s="137"/>
      <c r="K279" s="65"/>
      <c r="L279" s="7"/>
      <c r="M279" s="7"/>
    </row>
    <row r="280" spans="3:13" ht="15.75">
      <c r="C280" s="29"/>
      <c r="F280" s="45"/>
      <c r="G280" s="2"/>
      <c r="H280" s="66"/>
      <c r="I280" s="125"/>
      <c r="J280" s="137"/>
      <c r="K280" s="65"/>
      <c r="L280" s="7"/>
      <c r="M280" s="7"/>
    </row>
    <row r="281" spans="3:13" ht="15.75">
      <c r="C281" s="29"/>
      <c r="F281" s="45"/>
      <c r="G281" s="2"/>
      <c r="H281" s="66"/>
      <c r="I281" s="125"/>
      <c r="J281" s="137"/>
      <c r="K281" s="65"/>
      <c r="L281" s="7"/>
      <c r="M281" s="7"/>
    </row>
    <row r="282" spans="3:13" ht="15.75">
      <c r="C282" s="29"/>
      <c r="F282" s="45"/>
      <c r="G282" s="2"/>
      <c r="H282" s="66"/>
      <c r="I282" s="125"/>
      <c r="J282" s="137"/>
      <c r="K282" s="65"/>
      <c r="L282" s="7"/>
      <c r="M282" s="7"/>
    </row>
    <row r="283" spans="3:13" ht="15.75">
      <c r="C283" s="29"/>
      <c r="F283" s="45"/>
      <c r="G283" s="2"/>
      <c r="H283" s="66"/>
      <c r="I283" s="125"/>
      <c r="J283" s="137"/>
      <c r="K283" s="65"/>
      <c r="L283" s="7"/>
      <c r="M283" s="7"/>
    </row>
    <row r="284" spans="3:13" ht="15.75">
      <c r="C284" s="29"/>
      <c r="F284" s="45"/>
      <c r="G284" s="2"/>
      <c r="H284" s="66"/>
      <c r="I284" s="125"/>
      <c r="J284" s="137"/>
      <c r="K284" s="65"/>
      <c r="L284" s="7"/>
      <c r="M284" s="7"/>
    </row>
    <row r="285" spans="3:13" ht="15.75">
      <c r="C285" s="29"/>
      <c r="F285" s="45"/>
      <c r="G285" s="2"/>
      <c r="H285" s="66"/>
      <c r="I285" s="125"/>
      <c r="J285" s="137"/>
      <c r="K285" s="65"/>
      <c r="L285" s="7"/>
      <c r="M285" s="7"/>
    </row>
    <row r="286" spans="3:13" ht="15.75">
      <c r="C286" s="29"/>
      <c r="F286" s="45"/>
      <c r="G286" s="2"/>
      <c r="H286" s="66"/>
      <c r="I286" s="125"/>
      <c r="J286" s="137"/>
      <c r="K286" s="65"/>
      <c r="L286" s="7"/>
      <c r="M286" s="7"/>
    </row>
    <row r="287" spans="3:13" ht="15.75">
      <c r="C287" s="29"/>
      <c r="F287" s="45"/>
      <c r="G287" s="2"/>
      <c r="H287" s="66"/>
      <c r="I287" s="125"/>
      <c r="J287" s="137"/>
      <c r="K287" s="65"/>
      <c r="L287" s="7"/>
      <c r="M287" s="7"/>
    </row>
    <row r="288" spans="3:13" ht="15.75">
      <c r="C288" s="29"/>
      <c r="F288" s="45"/>
      <c r="G288" s="2"/>
      <c r="H288" s="66"/>
      <c r="I288" s="125"/>
      <c r="J288" s="137"/>
      <c r="K288" s="65"/>
      <c r="L288" s="7"/>
      <c r="M288" s="7"/>
    </row>
    <row r="289" spans="3:13" ht="15.75">
      <c r="C289" s="29"/>
      <c r="F289" s="45"/>
      <c r="G289" s="2"/>
      <c r="H289" s="66"/>
      <c r="I289" s="125"/>
      <c r="J289" s="137"/>
      <c r="K289" s="65"/>
      <c r="L289" s="7"/>
      <c r="M289" s="7"/>
    </row>
    <row r="290" spans="3:13" ht="15.75">
      <c r="C290" s="29"/>
      <c r="F290" s="45"/>
      <c r="G290" s="2"/>
      <c r="H290" s="66"/>
      <c r="I290" s="125"/>
      <c r="J290" s="137"/>
      <c r="K290" s="65"/>
      <c r="L290" s="7"/>
      <c r="M290" s="7"/>
    </row>
    <row r="291" spans="3:13" ht="15.75">
      <c r="C291" s="29"/>
      <c r="F291" s="45"/>
      <c r="G291" s="2"/>
      <c r="H291" s="66"/>
      <c r="I291" s="125"/>
      <c r="J291" s="137"/>
      <c r="K291" s="65"/>
      <c r="L291" s="7"/>
      <c r="M291" s="7"/>
    </row>
    <row r="292" spans="3:13" ht="15.75">
      <c r="C292" s="29"/>
      <c r="F292" s="45"/>
      <c r="G292" s="2"/>
      <c r="H292" s="66"/>
      <c r="I292" s="125"/>
      <c r="J292" s="137"/>
      <c r="K292" s="65"/>
      <c r="L292" s="7"/>
      <c r="M292" s="7"/>
    </row>
    <row r="293" spans="3:13" ht="15.75">
      <c r="C293" s="29"/>
      <c r="F293" s="45"/>
      <c r="G293" s="2"/>
      <c r="H293" s="66"/>
      <c r="I293" s="125"/>
      <c r="J293" s="137"/>
      <c r="K293" s="65"/>
      <c r="L293" s="7"/>
      <c r="M293" s="7"/>
    </row>
    <row r="294" spans="3:13" ht="15.75">
      <c r="C294" s="29"/>
      <c r="F294" s="45"/>
      <c r="G294" s="2"/>
      <c r="H294" s="66"/>
      <c r="I294" s="125"/>
      <c r="J294" s="137"/>
      <c r="K294" s="65"/>
      <c r="L294" s="7"/>
      <c r="M294" s="7"/>
    </row>
    <row r="295" spans="3:13" ht="15.75">
      <c r="C295" s="29"/>
      <c r="F295" s="45"/>
      <c r="G295" s="2"/>
      <c r="H295" s="66"/>
      <c r="I295" s="125"/>
      <c r="J295" s="137"/>
      <c r="K295" s="65"/>
      <c r="L295" s="7"/>
      <c r="M295" s="7"/>
    </row>
    <row r="296" spans="3:13" ht="15.75">
      <c r="C296" s="29"/>
      <c r="F296" s="45"/>
      <c r="G296" s="2"/>
      <c r="H296" s="66"/>
      <c r="I296" s="125"/>
      <c r="J296" s="137"/>
      <c r="K296" s="65"/>
      <c r="L296" s="7"/>
      <c r="M296" s="7"/>
    </row>
    <row r="297" spans="3:13" ht="15.75">
      <c r="C297" s="29"/>
      <c r="F297" s="45"/>
      <c r="G297" s="2"/>
      <c r="H297" s="66"/>
      <c r="I297" s="125"/>
      <c r="J297" s="137"/>
      <c r="K297" s="65"/>
      <c r="L297" s="7"/>
      <c r="M297" s="7"/>
    </row>
    <row r="298" spans="3:13" ht="15.75">
      <c r="C298" s="29"/>
      <c r="F298" s="45"/>
      <c r="G298" s="2"/>
      <c r="H298" s="66"/>
      <c r="I298" s="125"/>
      <c r="J298" s="137"/>
      <c r="K298" s="65"/>
      <c r="L298" s="7"/>
      <c r="M298" s="7"/>
    </row>
    <row r="299" spans="3:13" ht="15.75">
      <c r="C299" s="29"/>
      <c r="F299" s="45"/>
      <c r="G299" s="2"/>
      <c r="H299" s="66"/>
      <c r="I299" s="125"/>
      <c r="J299" s="137"/>
      <c r="K299" s="65"/>
      <c r="L299" s="7"/>
      <c r="M299" s="7"/>
    </row>
    <row r="300" spans="3:13" ht="15.75">
      <c r="C300" s="29"/>
      <c r="F300" s="45"/>
      <c r="G300" s="2"/>
      <c r="H300" s="66"/>
      <c r="I300" s="125"/>
      <c r="J300" s="137"/>
      <c r="K300" s="65"/>
      <c r="L300" s="7"/>
      <c r="M300" s="7"/>
    </row>
    <row r="301" spans="3:13" ht="15.75">
      <c r="C301" s="29"/>
      <c r="F301" s="45"/>
      <c r="G301" s="2"/>
      <c r="H301" s="66"/>
      <c r="I301" s="125"/>
      <c r="J301" s="137"/>
      <c r="K301" s="65"/>
      <c r="L301" s="7"/>
      <c r="M301" s="7"/>
    </row>
    <row r="302" spans="3:13" ht="15.75">
      <c r="C302" s="29"/>
      <c r="F302" s="45"/>
      <c r="G302" s="2"/>
      <c r="H302" s="66"/>
      <c r="I302" s="125"/>
      <c r="J302" s="137"/>
      <c r="K302" s="65"/>
      <c r="L302" s="7"/>
      <c r="M302" s="7"/>
    </row>
    <row r="303" spans="3:13" ht="15.75">
      <c r="C303" s="29"/>
      <c r="F303" s="45"/>
      <c r="G303" s="2"/>
      <c r="H303" s="66"/>
      <c r="I303" s="125"/>
      <c r="J303" s="137"/>
      <c r="K303" s="65"/>
      <c r="L303" s="7"/>
      <c r="M303" s="7"/>
    </row>
    <row r="304" spans="3:13" ht="15.75">
      <c r="C304" s="29"/>
      <c r="F304" s="45"/>
      <c r="G304" s="2"/>
      <c r="H304" s="66"/>
      <c r="I304" s="125"/>
      <c r="J304" s="137"/>
      <c r="K304" s="65"/>
      <c r="L304" s="7"/>
      <c r="M304" s="7"/>
    </row>
    <row r="305" spans="3:13" ht="15.75">
      <c r="C305" s="29"/>
      <c r="F305" s="45"/>
      <c r="G305" s="2"/>
      <c r="H305" s="66"/>
      <c r="I305" s="125"/>
      <c r="J305" s="137"/>
      <c r="K305" s="65"/>
      <c r="L305" s="7"/>
      <c r="M305" s="7"/>
    </row>
    <row r="306" spans="3:13" ht="15.75">
      <c r="C306" s="29"/>
      <c r="F306" s="45"/>
      <c r="G306" s="2"/>
      <c r="H306" s="66"/>
      <c r="I306" s="125"/>
      <c r="J306" s="137"/>
      <c r="K306" s="65"/>
      <c r="L306" s="7"/>
      <c r="M306" s="7"/>
    </row>
    <row r="307" spans="3:13" ht="15.75">
      <c r="C307" s="29"/>
      <c r="F307" s="45"/>
      <c r="G307" s="2"/>
      <c r="H307" s="66"/>
      <c r="I307" s="125"/>
      <c r="J307" s="137"/>
      <c r="K307" s="65"/>
      <c r="L307" s="7"/>
      <c r="M307" s="7"/>
    </row>
    <row r="308" spans="3:13" ht="15.75">
      <c r="C308" s="29"/>
      <c r="F308" s="45"/>
      <c r="G308" s="2"/>
      <c r="H308" s="66"/>
      <c r="I308" s="125"/>
      <c r="J308" s="137"/>
      <c r="K308" s="65"/>
      <c r="L308" s="7"/>
      <c r="M308" s="7"/>
    </row>
    <row r="309" spans="3:13" ht="15.75">
      <c r="C309" s="29"/>
      <c r="F309" s="45"/>
      <c r="G309" s="2"/>
      <c r="H309" s="66"/>
      <c r="I309" s="125"/>
      <c r="J309" s="137"/>
      <c r="K309" s="65"/>
      <c r="L309" s="7"/>
      <c r="M309" s="7"/>
    </row>
    <row r="310" spans="3:13" ht="15.75">
      <c r="C310" s="29"/>
      <c r="F310" s="45"/>
      <c r="G310" s="2"/>
      <c r="H310" s="66"/>
      <c r="I310" s="125"/>
      <c r="J310" s="137"/>
      <c r="K310" s="65"/>
      <c r="L310" s="7"/>
      <c r="M310" s="7"/>
    </row>
    <row r="311" spans="3:13" ht="15.75">
      <c r="C311" s="29"/>
      <c r="F311" s="45"/>
      <c r="G311" s="2"/>
      <c r="H311" s="66"/>
      <c r="I311" s="125"/>
      <c r="J311" s="137"/>
      <c r="K311" s="65"/>
      <c r="L311" s="7"/>
      <c r="M311" s="7"/>
    </row>
  </sheetData>
  <autoFilter ref="A12:E213">
    <filterColumn colId="1"/>
  </autoFilter>
  <sortState ref="A42:E73">
    <sortCondition ref="B42:B73"/>
  </sortState>
  <mergeCells count="7">
    <mergeCell ref="A1:E1"/>
    <mergeCell ref="A2:E2"/>
    <mergeCell ref="A3:E3"/>
    <mergeCell ref="A9:E9"/>
    <mergeCell ref="A5:E5"/>
    <mergeCell ref="A6:E6"/>
    <mergeCell ref="A7:E7"/>
  </mergeCells>
  <pageMargins left="0.39370078740157483" right="0.39370078740157483" top="0.45" bottom="0.47244094488188981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 2024</vt:lpstr>
      <vt:lpstr>'РПж  2024'!Заголовки_для_печати</vt:lpstr>
      <vt:lpstr>'РПж  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2024-06-13T06:09:39Z</dcterms:modified>
</cp:coreProperties>
</file>